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0065" windowHeight="4560" firstSheet="2" activeTab="9"/>
  </bookViews>
  <sheets>
    <sheet name="Definition" sheetId="1" r:id="rId1"/>
    <sheet name="Daten" sheetId="2" r:id="rId2"/>
    <sheet name="Prozentual" sheetId="3" r:id="rId3"/>
    <sheet name="Grafik" sheetId="4" r:id="rId4"/>
    <sheet name="Erwerbsfähig" sheetId="5" r:id="rId5"/>
    <sheet name="GreyingIndex" sheetId="6" r:id="rId6"/>
    <sheet name="AgingIndex" sheetId="7" r:id="rId7"/>
    <sheet name="Altenquotient" sheetId="8" r:id="rId8"/>
    <sheet name="Jugendquotient" sheetId="9" r:id="rId9"/>
    <sheet name="Gesamtquotient" sheetId="10" r:id="rId10"/>
  </sheets>
  <definedNames>
    <definedName name="AKTUELLE_DATEN" localSheetId="0">'Definition'!#REF!</definedName>
    <definedName name="BERECHNUNG_DES_ALTENQUOTIENTEN" localSheetId="0">'Definition'!$A$10:$A$10</definedName>
    <definedName name="BERECHNUNG_DES_JUGENDQUOTIENTEN" localSheetId="0">'Definition'!$A$27:$A$27</definedName>
    <definedName name="EMPIRISCHE_DATEN" localSheetId="0">'Definition'!#REF!</definedName>
  </definedNames>
  <calcPr fullCalcOnLoad="1"/>
</workbook>
</file>

<file path=xl/sharedStrings.xml><?xml version="1.0" encoding="utf-8"?>
<sst xmlns="http://schemas.openxmlformats.org/spreadsheetml/2006/main" count="1312" uniqueCount="119">
  <si>
    <t>Gesamt</t>
  </si>
  <si>
    <t>Innenstadt</t>
  </si>
  <si>
    <t>Kesselstadt</t>
  </si>
  <si>
    <t>Nordwest</t>
  </si>
  <si>
    <t>Lamboy</t>
  </si>
  <si>
    <t>Südost</t>
  </si>
  <si>
    <t>Mittelbuchen</t>
  </si>
  <si>
    <t>Steinheim</t>
  </si>
  <si>
    <t>Klein-Auheim</t>
  </si>
  <si>
    <t>Großauheim</t>
  </si>
  <si>
    <t>Wolfgang</t>
  </si>
  <si>
    <t xml:space="preserve">Stadtteil </t>
  </si>
  <si>
    <t>Erwerbsfähige Bevölkerung in Hanau nach Geschlecht</t>
  </si>
  <si>
    <t>Stand: 31.12.</t>
  </si>
  <si>
    <t xml:space="preserve">Jahr </t>
  </si>
  <si>
    <t>Männlich - 15 bis 64 Jahre</t>
  </si>
  <si>
    <t>unter 15 Jahre - Männlich</t>
  </si>
  <si>
    <t>über 65 Jahre - Männlich</t>
  </si>
  <si>
    <t>Filter: nur Hauptwohnsitz</t>
  </si>
  <si>
    <t>Männlich - Gesamt</t>
  </si>
  <si>
    <t>15 bis 64 Jahre - Weiblich</t>
  </si>
  <si>
    <t>unter 15 Jahre - Weiblich</t>
  </si>
  <si>
    <t>über 65 Jahre - Weiblich</t>
  </si>
  <si>
    <t>Gesamt - Weiblich</t>
  </si>
  <si>
    <t>15 bis 64 Jahre - Gesamt</t>
  </si>
  <si>
    <t>unter 15 Jahre - Gesamt</t>
  </si>
  <si>
    <t>über 65 Jahre - Gesamt</t>
  </si>
  <si>
    <t>Gesamt - Hanau</t>
  </si>
  <si>
    <t>bezogen auf die Gesamtzahl der jeweiligen Altersgruppe des jeweiligen Geschlechts</t>
  </si>
  <si>
    <t>bezogen auf die Gesamtzahl der Hanauer Einwohner im jeweiligen Stadtteil</t>
  </si>
  <si>
    <t>bezogen auf die Gesamtzahl des jeweiligen Geschlecht im jeweiligen Stadtteil</t>
  </si>
  <si>
    <r>
      <t>Erwerbsfähige Bevölkerung in Hanau nach Geschlecht -</t>
    </r>
    <r>
      <rPr>
        <b/>
        <sz val="10"/>
        <color indexed="10"/>
        <rFont val="Arial"/>
        <family val="2"/>
      </rPr>
      <t xml:space="preserve"> prozentual</t>
    </r>
  </si>
  <si>
    <r>
      <t xml:space="preserve">Erwerbsfähige Bevölkerung in Hanau nach Geschlecht - </t>
    </r>
    <r>
      <rPr>
        <b/>
        <sz val="10"/>
        <color indexed="10"/>
        <rFont val="Arial"/>
        <family val="2"/>
      </rPr>
      <t>Grafik prozentual</t>
    </r>
  </si>
  <si>
    <t>Erwerbsfähige Bevölkerung - Männlich</t>
  </si>
  <si>
    <t>Erwerbsfähige Bevölkerung - Weiblich</t>
  </si>
  <si>
    <t>Erwerbsfähige Bevölkerung - Gesamt</t>
  </si>
  <si>
    <t>Nichterwerbsfähige Bevölkerung - Männlich</t>
  </si>
  <si>
    <t>Differenz - Männlich</t>
  </si>
  <si>
    <t>Differenz - Weiblich</t>
  </si>
  <si>
    <t>Differenz - Gesamt</t>
  </si>
  <si>
    <t>Nichterwerbsfähige Bevölkerung - Weiblich</t>
  </si>
  <si>
    <t>Nichterwerbsfähige Bevölkerung - Gesamt</t>
  </si>
  <si>
    <t xml:space="preserve">Altenquotient in Hanau nach Geschlecht </t>
  </si>
  <si>
    <t>Altenquotient - Männlich</t>
  </si>
  <si>
    <t>Altenquotient - Weiblich</t>
  </si>
  <si>
    <t>Altenquotient - Gesamt</t>
  </si>
  <si>
    <t>A</t>
  </si>
  <si>
    <t>AQ =</t>
  </si>
  <si>
    <t>--------------------------- x 1.000</t>
  </si>
  <si>
    <t>E</t>
  </si>
  <si>
    <t xml:space="preserve">Jahren A zu den Personen im erwerbsfähigen Alter derselben Bevölkerung E, multipliziert mit 1.000 </t>
  </si>
  <si>
    <t xml:space="preserve">Der Altenquotient AQ ist definiert als das numerische Verhältnis der Personen im Alter von 65 und mehr </t>
  </si>
  <si>
    <t>Definition</t>
  </si>
  <si>
    <t xml:space="preserve">Gesamtquotient in Hanau nach Geschlecht </t>
  </si>
  <si>
    <t>Der Gesamtquotient SQ ist definiert als das Verhältnis der Anzahl der Personen einer Bevölkerung</t>
  </si>
  <si>
    <t xml:space="preserve"> im nichterwerbsfähigen Alter NE zu 1 000 Personen derselben Bevölkerung im erwerbsfähigen Alter E. </t>
  </si>
  <si>
    <t>SQ =</t>
  </si>
  <si>
    <t>NE</t>
  </si>
  <si>
    <t>Gesamtquotient - Männlich</t>
  </si>
  <si>
    <t>Gesamtquotient - Weiblich</t>
  </si>
  <si>
    <t>Gesamtquotient - Gesamt</t>
  </si>
  <si>
    <t xml:space="preserve">Jugendquotient in Hanau nach Geschlecht </t>
  </si>
  <si>
    <t>Jugendquotient - Männlich</t>
  </si>
  <si>
    <t>Jugendquotient - Weiblich</t>
  </si>
  <si>
    <t>Jugendquotient - Gesamt</t>
  </si>
  <si>
    <t>Der Jugendquotient JQ ist definiert als das Verhältnis der Anzahl der Personen einer Bevölkerung</t>
  </si>
  <si>
    <t xml:space="preserve"> im Alter bis unter 15 Jahren J zu 1 000 Personen derselben Bevölkerung im erwerbsfähigen Alter E (15 bis unter 65 Jahren).</t>
  </si>
  <si>
    <t>JQ =</t>
  </si>
  <si>
    <t>J</t>
  </si>
  <si>
    <t>Weitgehend synonym zum Begriff "Altenquotient" werden die Begriffe "Altersquotient" oder auch "Altenlastquote" verwendet.</t>
  </si>
  <si>
    <t>Das Statistische Bundesamt prognostizierte im Jahr 2006 für das Jahr 2030 einen AQ von 50 bzw 52, im Jahr 2050 soll er bei 60 bzw. 64 liegen</t>
  </si>
  <si>
    <t xml:space="preserve">Berechnung des Altenquotienten </t>
  </si>
  <si>
    <r>
      <t xml:space="preserve">Der </t>
    </r>
    <r>
      <rPr>
        <b/>
        <sz val="10"/>
        <rFont val="Arial"/>
        <family val="0"/>
      </rPr>
      <t>Altenquotient</t>
    </r>
    <r>
      <rPr>
        <sz val="10"/>
        <rFont val="Arial"/>
        <family val="0"/>
      </rPr>
      <t xml:space="preserve"> ist ein Begriff aus der Demografie.</t>
    </r>
  </si>
  <si>
    <r>
      <t xml:space="preserve">Er gibt das </t>
    </r>
    <r>
      <rPr>
        <b/>
        <sz val="10"/>
        <rFont val="Arial"/>
        <family val="0"/>
      </rPr>
      <t>Verhältnis der Anzahl älteren Menschen zur Anzahl jüngerer Menschen</t>
    </r>
    <r>
      <rPr>
        <sz val="10"/>
        <rFont val="Arial"/>
        <family val="0"/>
      </rPr>
      <t xml:space="preserve"> in einer Gesellschaft an.</t>
    </r>
  </si>
  <si>
    <t>Der Altenquotient gibt das statistische Verhältnis der Menschen an, die (ab 65 Jahre) nicht mehr im erwerbsfähigen Alter sind, zu denen im erwerbsfähigem Alter (ab 15 Jahre bis 64 Jahre).</t>
  </si>
  <si>
    <t>Die Kommission zur Nachhaltigkeit in der Finanzierung der sozialen Sicherungssysteme beziffert diesen Faktor auf das Jahr 2000 mit 24,2, auf das Jahr 2030 mit 34,9 und auf das Jahr 2040 auf 52,6.</t>
  </si>
  <si>
    <t>2005 lag der AQ in Deutschland bei etwa 32, während er im Jahr 1957 noch bei 17 lag - Multiplikator 100.</t>
  </si>
  <si>
    <t xml:space="preserve">Er bezieht sich dabei immer auf eine bestimmte Bevölkerung zu einem bestimmten Zeitpunkt. </t>
  </si>
  <si>
    <t>Altenquotient</t>
  </si>
  <si>
    <t>Jugendquotient</t>
  </si>
  <si>
    <r>
      <t xml:space="preserve">Der </t>
    </r>
    <r>
      <rPr>
        <b/>
        <sz val="10"/>
        <rFont val="Arial"/>
        <family val="0"/>
      </rPr>
      <t>Jugendquotient</t>
    </r>
    <r>
      <rPr>
        <sz val="10"/>
        <rFont val="Arial"/>
        <family val="0"/>
      </rPr>
      <t xml:space="preserve"> ist ein Begriff aus der Demografie.</t>
    </r>
  </si>
  <si>
    <r>
      <t xml:space="preserve">Er gibt das Verhältnis von der Anzahl "junger" Menschen, das sind Menschen, die </t>
    </r>
    <r>
      <rPr>
        <b/>
        <sz val="10"/>
        <rFont val="Arial"/>
        <family val="0"/>
      </rPr>
      <t>noch nicht</t>
    </r>
    <r>
      <rPr>
        <sz val="10"/>
        <rFont val="Arial"/>
        <family val="0"/>
      </rPr>
      <t xml:space="preserve"> im erwerbsfähigem Alter sind (15 Jahre) zu der Anzahl Menschen im erwerbsfähigem Alter (bis 64 Jahre) an.</t>
    </r>
  </si>
  <si>
    <t>Er bezieht sich dabei immer auf eine bestimmte Bevölkerung zu einem bestimmten Zeitpunkt. Üblich, so auch in der deutschen amtlichen Statistik,</t>
  </si>
  <si>
    <t xml:space="preserve">ist die Berechnung eines Jugendquotienten aus der Zahl von Personen im Alter bis unter 15 Jahren bezogen auf die Zahl der 15 bis unter 64-jährigen (also bezogen auf die Zahl der Personen im typischen Erwerbsalter). </t>
  </si>
  <si>
    <t xml:space="preserve">Berechnung des Jugendquotienten </t>
  </si>
  <si>
    <t>Aufgrund der seit dem 20. Jahrhundert anhaltenden demografischen Veränderung in Deutschland tritt eine Überalterung auf, die den Jugendquotienten beständig absinken lässt und den Altenquotienten steigen lässt.</t>
  </si>
  <si>
    <t>Beispiel: Ein Altenquotient von 25 gibt an, dass 100 Personen im erwerbsfähigen Alter 25 Personen im Rentenalter gegenüber stehen.</t>
  </si>
  <si>
    <t>Der Gesamtlastquotient beinhaltet die Relation von "Jungen" und "Alten" im Verhältnis zu der erwerbsfähigen Bevölkerung. Um die finanziellen Belastungen der Erwerbstätigen einschätzen zu können, wird der Anteil der nicht erwerbsfähigen Personen betrachtet, der von den erwerbsfähigen Personen "versorgt" werden muss. Dabei werden für die nicht erwerbsfähige Bevölkerung die Altersgrenzen von "unter 15 Jahren" und "ab 65 Jahre" und für die Bevölkerung im erwerbsfähigen Alter die Altergrenze von "15 bis 64 Jahren" gewählt.</t>
  </si>
  <si>
    <t>Gesamtquotient</t>
  </si>
  <si>
    <t xml:space="preserve">Aging-Index Hanau nach Geschlecht </t>
  </si>
  <si>
    <t>Der Greis-Kind-Relation (auch Aging-Index oder Hochbetagtenquotient genannt) beschreibt das Verhältnis</t>
  </si>
  <si>
    <t>der Bevölkerung im Alter von 65 Jahren (A) und älter zur Bevölkerung im Alter von unter 18 Jahren (J).</t>
  </si>
  <si>
    <t>Jugendliche in Hanau nach Geschlecht</t>
  </si>
  <si>
    <t>Männlich - unter 18 Jahre</t>
  </si>
  <si>
    <t>Weiblich - unter 18 Jahre</t>
  </si>
  <si>
    <t>Gesamt - unter 18 Jahre</t>
  </si>
  <si>
    <t xml:space="preserve">GKR = </t>
  </si>
  <si>
    <t>Bsp.: Ein Wert von 64 besagt, dass auf 100 junge Menschen 64 Senioren kommen</t>
  </si>
  <si>
    <t xml:space="preserve">Greying-Index Hanau nach Geschlecht </t>
  </si>
  <si>
    <t>Der Greying-Index ist eine Maßzahl, die zur Beschreibung des Alterungsprozesses in den älteren</t>
  </si>
  <si>
    <t xml:space="preserve">Bevölkerungsgruppen verwendet wird. Die Anzahl Hochaltriger ab 80 Jahre wird der Zahl der Senioren im </t>
  </si>
  <si>
    <t>Alter ab 60 Jahren bis unter 80 Jahren gegenübergestellt.</t>
  </si>
  <si>
    <t>Greying-Index</t>
  </si>
  <si>
    <r>
      <t xml:space="preserve">P </t>
    </r>
    <r>
      <rPr>
        <sz val="8"/>
        <rFont val="Arial"/>
        <family val="2"/>
      </rPr>
      <t>(80 und älter)</t>
    </r>
  </si>
  <si>
    <r>
      <t>P</t>
    </r>
    <r>
      <rPr>
        <sz val="8"/>
        <rFont val="Arial"/>
        <family val="2"/>
      </rPr>
      <t xml:space="preserve"> (60 bis 79 Jahre)</t>
    </r>
  </si>
  <si>
    <t>Senioren in Hanau nach Geschlecht</t>
  </si>
  <si>
    <t>Männlich - 60 bis 79 Jahre</t>
  </si>
  <si>
    <t>Weiblich - 60 bis 79 Jahre</t>
  </si>
  <si>
    <t>Gesamt - 60 bis 79 Jahre</t>
  </si>
  <si>
    <t>Männlich - 80 Jahre und älter</t>
  </si>
  <si>
    <t>Weiblich - 80 Jahre und älter</t>
  </si>
  <si>
    <t>Gesamt - 80 Jahre und älter</t>
  </si>
  <si>
    <t>Greying-Index - Männlich</t>
  </si>
  <si>
    <t>Greying-Index - Weiblich</t>
  </si>
  <si>
    <t>Greying-Index - Gesamt</t>
  </si>
  <si>
    <t>Aging-Index - Männlich</t>
  </si>
  <si>
    <t>Aging-Index - Weiblich</t>
  </si>
  <si>
    <t>Aging-Index - Gesamt</t>
  </si>
  <si>
    <t xml:space="preserve">Erwerbsfähige Bevölkerung (15 bis 64 Jahre) in Hanau nach Geschlecht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</si>
</sst>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63">
    <font>
      <sz val="10"/>
      <name val="Arial"/>
      <family val="0"/>
    </font>
    <font>
      <b/>
      <sz val="10"/>
      <name val="Arial"/>
      <family val="2"/>
    </font>
    <font>
      <i/>
      <sz val="10"/>
      <name val="Arial"/>
      <family val="2"/>
    </font>
    <font>
      <i/>
      <sz val="10"/>
      <color indexed="10"/>
      <name val="Arial"/>
      <family val="2"/>
    </font>
    <font>
      <b/>
      <sz val="10"/>
      <color indexed="12"/>
      <name val="Arial"/>
      <family val="2"/>
    </font>
    <font>
      <b/>
      <i/>
      <sz val="10"/>
      <color indexed="17"/>
      <name val="Arial"/>
      <family val="2"/>
    </font>
    <font>
      <b/>
      <sz val="10"/>
      <color indexed="10"/>
      <name val="Arial"/>
      <family val="2"/>
    </font>
    <font>
      <i/>
      <u val="single"/>
      <sz val="10"/>
      <name val="Arial"/>
      <family val="2"/>
    </font>
    <font>
      <u val="single"/>
      <sz val="10"/>
      <color indexed="12"/>
      <name val="Arial"/>
      <family val="0"/>
    </font>
    <font>
      <b/>
      <u val="single"/>
      <sz val="10"/>
      <name val="Arial"/>
      <family val="2"/>
    </font>
    <font>
      <b/>
      <sz val="12"/>
      <name val="Arial"/>
      <family val="2"/>
    </font>
    <font>
      <sz val="12"/>
      <name val="Arial"/>
      <family val="2"/>
    </font>
    <font>
      <b/>
      <i/>
      <u val="single"/>
      <sz val="14"/>
      <color indexed="12"/>
      <name val="Arial"/>
      <family val="2"/>
    </font>
    <font>
      <sz val="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5"/>
      <color indexed="8"/>
      <name val="Arial"/>
      <family val="0"/>
    </font>
    <font>
      <sz val="8"/>
      <color indexed="8"/>
      <name val="Arial"/>
      <family val="0"/>
    </font>
    <font>
      <b/>
      <sz val="9.25"/>
      <color indexed="8"/>
      <name val="Arial"/>
      <family val="0"/>
    </font>
    <font>
      <b/>
      <sz val="10"/>
      <color indexed="8"/>
      <name val="Arial"/>
      <family val="0"/>
    </font>
    <font>
      <sz val="7.8"/>
      <color indexed="8"/>
      <name val="Arial"/>
      <family val="0"/>
    </font>
    <font>
      <b/>
      <sz val="8.5"/>
      <color indexed="8"/>
      <name val="Arial"/>
      <family val="0"/>
    </font>
    <font>
      <b/>
      <sz val="10.25"/>
      <color indexed="8"/>
      <name val="Arial"/>
      <family val="0"/>
    </font>
    <font>
      <sz val="10"/>
      <color indexed="8"/>
      <name val="Arial"/>
      <family val="0"/>
    </font>
    <font>
      <sz val="9.2"/>
      <color indexed="8"/>
      <name val="Arial"/>
      <family val="0"/>
    </font>
    <font>
      <sz val="11.75"/>
      <color indexed="8"/>
      <name val="Arial"/>
      <family val="0"/>
    </font>
    <font>
      <b/>
      <sz val="11.75"/>
      <color indexed="8"/>
      <name val="Arial"/>
      <family val="0"/>
    </font>
    <font>
      <b/>
      <sz val="12"/>
      <color indexed="8"/>
      <name val="Arial"/>
      <family val="0"/>
    </font>
    <font>
      <sz val="10.8"/>
      <color indexed="8"/>
      <name val="Arial"/>
      <family val="0"/>
    </font>
    <font>
      <b/>
      <sz val="8"/>
      <color indexed="8"/>
      <name val="Arial"/>
      <family val="0"/>
    </font>
    <font>
      <sz val="7.35"/>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2"/>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45">
    <xf numFmtId="0" fontId="0" fillId="0" borderId="0" xfId="0" applyAlignment="1">
      <alignment/>
    </xf>
    <xf numFmtId="0" fontId="1" fillId="0" borderId="0" xfId="0" applyFont="1" applyAlignment="1">
      <alignment/>
    </xf>
    <xf numFmtId="0" fontId="2" fillId="0" borderId="0" xfId="0" applyFont="1" applyAlignment="1">
      <alignment/>
    </xf>
    <xf numFmtId="3" fontId="0" fillId="0" borderId="0" xfId="0" applyNumberFormat="1" applyAlignment="1">
      <alignment/>
    </xf>
    <xf numFmtId="164" fontId="0" fillId="0" borderId="0" xfId="0" applyNumberForma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3" fontId="4" fillId="0" borderId="0" xfId="0" applyNumberFormat="1" applyFont="1" applyAlignment="1">
      <alignment/>
    </xf>
    <xf numFmtId="3" fontId="6" fillId="0" borderId="0" xfId="0" applyNumberFormat="1" applyFont="1" applyAlignment="1">
      <alignment/>
    </xf>
    <xf numFmtId="3" fontId="1" fillId="0" borderId="0" xfId="0" applyNumberFormat="1" applyFont="1" applyAlignment="1">
      <alignment/>
    </xf>
    <xf numFmtId="164" fontId="4" fillId="0" borderId="0" xfId="0" applyNumberFormat="1" applyFont="1" applyAlignment="1">
      <alignment/>
    </xf>
    <xf numFmtId="164" fontId="6" fillId="0" borderId="0" xfId="0" applyNumberFormat="1" applyFont="1" applyAlignment="1">
      <alignment/>
    </xf>
    <xf numFmtId="164" fontId="1" fillId="0" borderId="0" xfId="0" applyNumberFormat="1" applyFont="1" applyAlignment="1">
      <alignment/>
    </xf>
    <xf numFmtId="0" fontId="7" fillId="0" borderId="0" xfId="0" applyFont="1" applyAlignment="1">
      <alignment/>
    </xf>
    <xf numFmtId="0" fontId="0" fillId="0" borderId="0" xfId="0" applyAlignment="1">
      <alignment wrapText="1"/>
    </xf>
    <xf numFmtId="0" fontId="9" fillId="0" borderId="0" xfId="0" applyFont="1" applyAlignment="1">
      <alignment/>
    </xf>
    <xf numFmtId="0" fontId="12" fillId="0" borderId="0" xfId="0" applyFont="1" applyAlignment="1">
      <alignment/>
    </xf>
    <xf numFmtId="0" fontId="2" fillId="0" borderId="0" xfId="0" applyFont="1" applyAlignment="1">
      <alignment wrapText="1"/>
    </xf>
    <xf numFmtId="0" fontId="0" fillId="0" borderId="0" xfId="0" applyAlignment="1">
      <alignment horizontal="center"/>
    </xf>
    <xf numFmtId="3" fontId="0" fillId="0" borderId="0" xfId="0" applyNumberFormat="1" applyFont="1" applyAlignment="1">
      <alignment/>
    </xf>
    <xf numFmtId="0" fontId="1" fillId="33" borderId="0" xfId="0" applyFont="1" applyFill="1" applyAlignment="1">
      <alignment horizontal="center"/>
    </xf>
    <xf numFmtId="0" fontId="1" fillId="34" borderId="0" xfId="0" applyFont="1" applyFill="1" applyAlignment="1">
      <alignment/>
    </xf>
    <xf numFmtId="0" fontId="0" fillId="34" borderId="0" xfId="0" applyFont="1" applyFill="1" applyAlignment="1">
      <alignment/>
    </xf>
    <xf numFmtId="0" fontId="4" fillId="34" borderId="0" xfId="0" applyFont="1" applyFill="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0" xfId="0" applyFont="1" applyFill="1" applyBorder="1" applyAlignment="1">
      <alignment/>
    </xf>
    <xf numFmtId="164" fontId="0" fillId="0" borderId="0" xfId="0" applyNumberFormat="1" applyFill="1" applyBorder="1" applyAlignment="1">
      <alignment/>
    </xf>
    <xf numFmtId="0" fontId="4" fillId="0" borderId="0" xfId="0" applyFont="1" applyFill="1" applyBorder="1" applyAlignment="1">
      <alignment/>
    </xf>
    <xf numFmtId="164" fontId="1" fillId="0" borderId="0" xfId="0" applyNumberFormat="1" applyFont="1" applyFill="1" applyBorder="1" applyAlignment="1">
      <alignment/>
    </xf>
    <xf numFmtId="0" fontId="0" fillId="0" borderId="0" xfId="0" applyFill="1" applyBorder="1" applyAlignment="1">
      <alignment/>
    </xf>
    <xf numFmtId="3" fontId="0" fillId="0" borderId="0" xfId="0" applyNumberFormat="1" applyFill="1" applyBorder="1" applyAlignment="1">
      <alignment/>
    </xf>
    <xf numFmtId="3" fontId="1" fillId="0" borderId="0" xfId="0" applyNumberFormat="1" applyFont="1" applyFill="1" applyBorder="1" applyAlignment="1">
      <alignment/>
    </xf>
    <xf numFmtId="0" fontId="1" fillId="0" borderId="0" xfId="0" applyFont="1" applyFill="1" applyBorder="1" applyAlignment="1">
      <alignment/>
    </xf>
    <xf numFmtId="0" fontId="6" fillId="34" borderId="0" xfId="0" applyFont="1" applyFill="1" applyAlignment="1">
      <alignment/>
    </xf>
    <xf numFmtId="0" fontId="0" fillId="0" borderId="0" xfId="0" applyAlignment="1">
      <alignment wrapText="1"/>
    </xf>
    <xf numFmtId="0" fontId="0" fillId="0" borderId="0" xfId="0" applyAlignment="1">
      <alignment/>
    </xf>
    <xf numFmtId="0" fontId="10" fillId="0" borderId="0" xfId="0" applyFont="1" applyAlignment="1">
      <alignment wrapText="1"/>
    </xf>
    <xf numFmtId="0" fontId="11" fillId="0" borderId="0" xfId="0" applyFont="1" applyAlignment="1">
      <alignment/>
    </xf>
    <xf numFmtId="0" fontId="8" fillId="0" borderId="0" xfId="47" applyAlignment="1" applyProtection="1">
      <alignment wrapText="1"/>
      <protection/>
    </xf>
    <xf numFmtId="0" fontId="1" fillId="33" borderId="0" xfId="0" applyFont="1" applyFill="1" applyAlignment="1">
      <alignment horizontal="center"/>
    </xf>
    <xf numFmtId="0" fontId="0" fillId="0" borderId="0" xfId="0" applyAlignment="1">
      <alignment horizontal="center"/>
    </xf>
    <xf numFmtId="3" fontId="1" fillId="33" borderId="0" xfId="0" applyNumberFormat="1" applyFont="1" applyFill="1"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- 15 bis 64 Jahre</a:t>
            </a:r>
          </a:p>
        </c:rich>
      </c:tx>
      <c:layout>
        <c:manualLayout>
          <c:xMode val="factor"/>
          <c:yMode val="factor"/>
          <c:x val="-0.1055"/>
          <c:y val="0.013"/>
        </c:manualLayout>
      </c:layout>
      <c:spPr>
        <a:noFill/>
        <a:ln>
          <a:noFill/>
        </a:ln>
      </c:spPr>
    </c:title>
    <c:plotArea>
      <c:layout>
        <c:manualLayout>
          <c:xMode val="edge"/>
          <c:yMode val="edge"/>
          <c:x val="0.05875"/>
          <c:y val="0"/>
          <c:w val="0.94125"/>
          <c:h val="0.923"/>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Prozentual!$B$9:$B$18</c:f>
              <c:numCache>
                <c:ptCount val="10"/>
                <c:pt idx="0">
                  <c:v>73.90562819783968</c:v>
                </c:pt>
                <c:pt idx="1">
                  <c:v>70.55827989437948</c:v>
                </c:pt>
                <c:pt idx="2">
                  <c:v>68.60639896929354</c:v>
                </c:pt>
                <c:pt idx="3">
                  <c:v>68.10887670119845</c:v>
                </c:pt>
                <c:pt idx="4">
                  <c:v>70.48523206751055</c:v>
                </c:pt>
                <c:pt idx="5">
                  <c:v>73.15436241610739</c:v>
                </c:pt>
                <c:pt idx="6">
                  <c:v>71.56549520766774</c:v>
                </c:pt>
                <c:pt idx="7">
                  <c:v>69.86627043090638</c:v>
                </c:pt>
                <c:pt idx="8">
                  <c:v>69.15736406193734</c:v>
                </c:pt>
                <c:pt idx="9">
                  <c:v>64.30348258706468</c:v>
                </c:pt>
              </c:numCache>
            </c:numRef>
          </c:val>
        </c:ser>
        <c:ser>
          <c:idx val="4"/>
          <c:order val="1"/>
          <c:tx>
            <c:strRef>
              <c:f>Prozentual!$F$8</c:f>
              <c:strCache>
                <c:ptCount val="1"/>
                <c:pt idx="0">
                  <c:v>2003</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Prozentual!$F$9:$F$18</c:f>
              <c:numCache>
                <c:ptCount val="10"/>
                <c:pt idx="0">
                  <c:v>72.73412474090823</c:v>
                </c:pt>
                <c:pt idx="1">
                  <c:v>67.99621928166351</c:v>
                </c:pt>
                <c:pt idx="2">
                  <c:v>68.3745963401507</c:v>
                </c:pt>
                <c:pt idx="3">
                  <c:v>68.52459016393442</c:v>
                </c:pt>
                <c:pt idx="4">
                  <c:v>70.84388185654008</c:v>
                </c:pt>
                <c:pt idx="5">
                  <c:v>71.68894289185906</c:v>
                </c:pt>
                <c:pt idx="6">
                  <c:v>71.38533960995292</c:v>
                </c:pt>
                <c:pt idx="7">
                  <c:v>68.58506457046603</c:v>
                </c:pt>
                <c:pt idx="8">
                  <c:v>68.6030186030186</c:v>
                </c:pt>
                <c:pt idx="9">
                  <c:v>63.337393422655296</c:v>
                </c:pt>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Prozentual!$N$9:$N$18</c:f>
              <c:numCache>
                <c:ptCount val="10"/>
                <c:pt idx="0">
                  <c:v>70.49274255156608</c:v>
                </c:pt>
                <c:pt idx="1">
                  <c:v>64.70363288718929</c:v>
                </c:pt>
                <c:pt idx="2">
                  <c:v>65.68094950714142</c:v>
                </c:pt>
                <c:pt idx="3">
                  <c:v>69.30362116991644</c:v>
                </c:pt>
                <c:pt idx="4">
                  <c:v>71.54402381965122</c:v>
                </c:pt>
                <c:pt idx="5">
                  <c:v>66.81318681318682</c:v>
                </c:pt>
                <c:pt idx="6">
                  <c:v>67.23905723905725</c:v>
                </c:pt>
                <c:pt idx="7">
                  <c:v>67.18415417558886</c:v>
                </c:pt>
                <c:pt idx="8">
                  <c:v>67.10371491006892</c:v>
                </c:pt>
                <c:pt idx="9">
                  <c:v>70.7488986784141</c:v>
                </c:pt>
              </c:numCache>
            </c:numRef>
          </c:val>
        </c:ser>
        <c:axId val="28955234"/>
        <c:axId val="59270515"/>
      </c:barChart>
      <c:catAx>
        <c:axId val="28955234"/>
        <c:scaling>
          <c:orientation val="minMax"/>
        </c:scaling>
        <c:axPos val="b"/>
        <c:title>
          <c:tx>
            <c:rich>
              <a:bodyPr vert="horz" rot="0" anchor="ctr"/>
              <a:lstStyle/>
              <a:p>
                <a:pPr algn="ctr">
                  <a:defRPr/>
                </a:pPr>
                <a:r>
                  <a:rPr lang="en-US" cap="none" sz="925" b="1" i="0" u="none" baseline="0">
                    <a:solidFill>
                      <a:srgbClr val="000000"/>
                    </a:solidFill>
                    <a:latin typeface="Arial"/>
                    <a:ea typeface="Arial"/>
                    <a:cs typeface="Arial"/>
                  </a:rPr>
                  <a:t>Stadtteil</a:t>
                </a:r>
              </a:p>
            </c:rich>
          </c:tx>
          <c:layout>
            <c:manualLayout>
              <c:xMode val="factor"/>
              <c:yMode val="factor"/>
              <c:x val="-0.0455"/>
              <c:y val="-0.0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9270515"/>
        <c:crosses val="autoZero"/>
        <c:auto val="1"/>
        <c:lblOffset val="100"/>
        <c:tickLblSkip val="1"/>
        <c:noMultiLvlLbl val="0"/>
      </c:catAx>
      <c:valAx>
        <c:axId val="59270515"/>
        <c:scaling>
          <c:orientation val="minMax"/>
        </c:scaling>
        <c:axPos val="l"/>
        <c:title>
          <c:tx>
            <c:rich>
              <a:bodyPr vert="horz" rot="-5400000" anchor="ctr"/>
              <a:lstStyle/>
              <a:p>
                <a:pPr algn="ctr">
                  <a:defRPr/>
                </a:pPr>
                <a:r>
                  <a:rPr lang="en-US" cap="none" sz="925" b="1" i="0" u="none" baseline="0">
                    <a:solidFill>
                      <a:srgbClr val="000000"/>
                    </a:solidFill>
                    <a:latin typeface="Arial"/>
                    <a:ea typeface="Arial"/>
                    <a:cs typeface="Arial"/>
                  </a:rPr>
                  <a:t>Prozent</a:t>
                </a:r>
              </a:p>
            </c:rich>
          </c:tx>
          <c:layout>
            <c:manualLayout>
              <c:xMode val="factor"/>
              <c:yMode val="factor"/>
              <c:x val="-0.0135"/>
              <c:y val="-0.003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955234"/>
        <c:crossesAt val="1"/>
        <c:crossBetween val="between"/>
        <c:dispUnits/>
      </c:valAx>
      <c:spPr>
        <a:solidFill>
          <a:srgbClr val="FFFFFF"/>
        </a:solidFill>
        <a:ln w="3175">
          <a:noFill/>
        </a:ln>
      </c:spPr>
    </c:plotArea>
    <c:legend>
      <c:legendPos val="r"/>
      <c:layout>
        <c:manualLayout>
          <c:xMode val="edge"/>
          <c:yMode val="edge"/>
          <c:x val="0.90375"/>
          <c:y val="0.0185"/>
          <c:w val="0.0835"/>
          <c:h val="0.186"/>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25"/>
          <c:y val="0.04"/>
          <c:w val="0.92975"/>
          <c:h val="0.82725"/>
        </c:manualLayout>
      </c:layout>
      <c:barChart>
        <c:barDir val="col"/>
        <c:grouping val="clustered"/>
        <c:varyColors val="0"/>
        <c:ser>
          <c:idx val="1"/>
          <c:order val="0"/>
          <c:tx>
            <c:strRef>
              <c:f>Daten!$AE$35</c:f>
              <c:strCache>
                <c:ptCount val="1"/>
                <c:pt idx="0">
                  <c:v>Gesamt - 60 bis 79 Jahre</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Daten!$AU$37:$BG$37</c:f>
              <c:numCache>
                <c:ptCount val="13"/>
                <c:pt idx="0">
                  <c:v>1999</c:v>
                </c:pt>
                <c:pt idx="1">
                  <c:v>2000</c:v>
                </c:pt>
                <c:pt idx="2">
                  <c:v>2001</c:v>
                </c:pt>
                <c:pt idx="3">
                  <c:v>2002</c:v>
                </c:pt>
                <c:pt idx="4">
                  <c:v>2003</c:v>
                </c:pt>
                <c:pt idx="5">
                  <c:v>2005</c:v>
                </c:pt>
                <c:pt idx="6">
                  <c:v>2006</c:v>
                </c:pt>
                <c:pt idx="7">
                  <c:v>2007</c:v>
                </c:pt>
                <c:pt idx="8">
                  <c:v>2008</c:v>
                </c:pt>
                <c:pt idx="9">
                  <c:v>2009</c:v>
                </c:pt>
                <c:pt idx="10">
                  <c:v>2010</c:v>
                </c:pt>
                <c:pt idx="11">
                  <c:v>2011</c:v>
                </c:pt>
                <c:pt idx="12">
                  <c:v>2012</c:v>
                </c:pt>
              </c:numCache>
            </c:numRef>
          </c:cat>
          <c:val>
            <c:numRef>
              <c:f>Daten!$AF$48:$AR$48</c:f>
              <c:numCache>
                <c:ptCount val="13"/>
                <c:pt idx="0">
                  <c:v>16617</c:v>
                </c:pt>
                <c:pt idx="1">
                  <c:v>16849</c:v>
                </c:pt>
                <c:pt idx="2">
                  <c:v>17059</c:v>
                </c:pt>
                <c:pt idx="3">
                  <c:v>17062</c:v>
                </c:pt>
                <c:pt idx="4">
                  <c:v>17263</c:v>
                </c:pt>
                <c:pt idx="5">
                  <c:v>17307</c:v>
                </c:pt>
                <c:pt idx="6">
                  <c:v>17233</c:v>
                </c:pt>
                <c:pt idx="7">
                  <c:v>17407</c:v>
                </c:pt>
                <c:pt idx="8">
                  <c:v>17465</c:v>
                </c:pt>
                <c:pt idx="9">
                  <c:v>17617</c:v>
                </c:pt>
                <c:pt idx="10">
                  <c:v>17668</c:v>
                </c:pt>
                <c:pt idx="11">
                  <c:v>17840</c:v>
                </c:pt>
                <c:pt idx="12">
                  <c:v>22667</c:v>
                </c:pt>
              </c:numCache>
            </c:numRef>
          </c:val>
        </c:ser>
        <c:ser>
          <c:idx val="0"/>
          <c:order val="1"/>
          <c:tx>
            <c:strRef>
              <c:f>Daten!$AT$35</c:f>
              <c:strCache>
                <c:ptCount val="1"/>
                <c:pt idx="0">
                  <c:v>Gesamt - 80 Jahre und älter</c:v>
                </c:pt>
              </c:strCache>
            </c:strRef>
          </c:tx>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Daten!$AU$48:$BG$48</c:f>
              <c:numCache>
                <c:ptCount val="13"/>
                <c:pt idx="0">
                  <c:v>3104</c:v>
                </c:pt>
                <c:pt idx="1">
                  <c:v>3332</c:v>
                </c:pt>
                <c:pt idx="2">
                  <c:v>3475</c:v>
                </c:pt>
                <c:pt idx="3">
                  <c:v>3580</c:v>
                </c:pt>
                <c:pt idx="4">
                  <c:v>3659</c:v>
                </c:pt>
                <c:pt idx="5">
                  <c:v>3911</c:v>
                </c:pt>
                <c:pt idx="6">
                  <c:v>4049</c:v>
                </c:pt>
                <c:pt idx="7">
                  <c:v>4110</c:v>
                </c:pt>
                <c:pt idx="8">
                  <c:v>4240</c:v>
                </c:pt>
                <c:pt idx="9">
                  <c:v>4385</c:v>
                </c:pt>
                <c:pt idx="10">
                  <c:v>4514</c:v>
                </c:pt>
                <c:pt idx="11">
                  <c:v>4596</c:v>
                </c:pt>
                <c:pt idx="12">
                  <c:v>4550</c:v>
                </c:pt>
              </c:numCache>
            </c:numRef>
          </c:val>
        </c:ser>
        <c:axId val="39896796"/>
        <c:axId val="23526845"/>
      </c:barChart>
      <c:lineChart>
        <c:grouping val="standard"/>
        <c:varyColors val="0"/>
        <c:ser>
          <c:idx val="2"/>
          <c:order val="2"/>
          <c:tx>
            <c:strRef>
              <c:f>GreyingIndex!$A$45</c:f>
              <c:strCache>
                <c:ptCount val="1"/>
                <c:pt idx="0">
                  <c:v>Greying-Index - Gesamt</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GreyingIndex!$B$58:$N$58</c:f>
              <c:numCache/>
            </c:numRef>
          </c:val>
          <c:smooth val="0"/>
        </c:ser>
        <c:axId val="10415014"/>
        <c:axId val="26626263"/>
      </c:lineChart>
      <c:catAx>
        <c:axId val="3989679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Stadtteil</a:t>
                </a:r>
              </a:p>
            </c:rich>
          </c:tx>
          <c:layout>
            <c:manualLayout>
              <c:xMode val="factor"/>
              <c:yMode val="factor"/>
              <c:x val="-0.016"/>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23526845"/>
        <c:crosses val="autoZero"/>
        <c:auto val="0"/>
        <c:lblOffset val="100"/>
        <c:tickLblSkip val="1"/>
        <c:noMultiLvlLbl val="0"/>
      </c:catAx>
      <c:valAx>
        <c:axId val="2352684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Anzahl</a:t>
                </a:r>
              </a:p>
            </c:rich>
          </c:tx>
          <c:layout>
            <c:manualLayout>
              <c:xMode val="factor"/>
              <c:yMode val="factor"/>
              <c:x val="-0.01175"/>
              <c:y val="-0.001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39896796"/>
        <c:crossesAt val="1"/>
        <c:crossBetween val="between"/>
        <c:dispUnits/>
        <c:majorUnit val="4000"/>
      </c:valAx>
      <c:catAx>
        <c:axId val="10415014"/>
        <c:scaling>
          <c:orientation val="minMax"/>
        </c:scaling>
        <c:axPos val="b"/>
        <c:delete val="1"/>
        <c:majorTickMark val="out"/>
        <c:minorTickMark val="none"/>
        <c:tickLblPos val="nextTo"/>
        <c:crossAx val="26626263"/>
        <c:crosses val="autoZero"/>
        <c:auto val="0"/>
        <c:lblOffset val="100"/>
        <c:tickLblSkip val="1"/>
        <c:noMultiLvlLbl val="0"/>
      </c:catAx>
      <c:valAx>
        <c:axId val="2662626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Greying-Index</a:t>
                </a:r>
              </a:p>
            </c:rich>
          </c:tx>
          <c:layout>
            <c:manualLayout>
              <c:xMode val="factor"/>
              <c:yMode val="factor"/>
              <c:x val="-0.00575"/>
              <c:y val="-0.000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10415014"/>
        <c:crosses val="max"/>
        <c:crossBetween val="between"/>
        <c:dispUnits/>
      </c:valAx>
      <c:spPr>
        <a:solidFill>
          <a:srgbClr val="FFFFFF"/>
        </a:solidFill>
        <a:ln w="3175">
          <a:noFill/>
        </a:ln>
      </c:spPr>
    </c:plotArea>
    <c:legend>
      <c:legendPos val="r"/>
      <c:layout>
        <c:manualLayout>
          <c:xMode val="edge"/>
          <c:yMode val="edge"/>
          <c:x val="0.15225"/>
          <c:y val="0.002"/>
          <c:w val="0.42725"/>
          <c:h val="0.151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Männlich </a:t>
            </a:r>
          </a:p>
        </c:rich>
      </c:tx>
      <c:layout>
        <c:manualLayout>
          <c:xMode val="factor"/>
          <c:yMode val="factor"/>
          <c:x val="-0.10325"/>
          <c:y val="0.01275"/>
        </c:manualLayout>
      </c:layout>
      <c:spPr>
        <a:noFill/>
        <a:ln>
          <a:noFill/>
        </a:ln>
      </c:spPr>
    </c:title>
    <c:plotArea>
      <c:layout>
        <c:manualLayout>
          <c:xMode val="edge"/>
          <c:yMode val="edge"/>
          <c:x val="0.04275"/>
          <c:y val="0"/>
          <c:w val="0.95725"/>
          <c:h val="0.8592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AgingIndex!$B$18:$B$27</c:f>
              <c:numCache/>
            </c:numRef>
          </c:val>
        </c:ser>
        <c:ser>
          <c:idx val="4"/>
          <c:order val="1"/>
          <c:tx>
            <c:strRef>
              <c:f>Prozentual!$G$23</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AgingIndex!$G$18:$G$27</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AgingIndex!$N$18:$N$27</c:f>
              <c:numCache/>
            </c:numRef>
          </c:val>
        </c:ser>
        <c:axId val="38309776"/>
        <c:axId val="9243665"/>
      </c:barChart>
      <c:catAx>
        <c:axId val="38309776"/>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Stadtteil</a:t>
                </a:r>
              </a:p>
            </c:rich>
          </c:tx>
          <c:layout>
            <c:manualLayout>
              <c:xMode val="factor"/>
              <c:yMode val="factor"/>
              <c:x val="-0.003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243665"/>
        <c:crosses val="autoZero"/>
        <c:auto val="1"/>
        <c:lblOffset val="100"/>
        <c:tickLblSkip val="1"/>
        <c:noMultiLvlLbl val="0"/>
      </c:catAx>
      <c:valAx>
        <c:axId val="9243665"/>
        <c:scaling>
          <c:orientation val="minMax"/>
          <c:max val="180"/>
          <c:min val="0"/>
        </c:scaling>
        <c:axPos val="l"/>
        <c:title>
          <c:tx>
            <c:rich>
              <a:bodyPr vert="horz" rot="-5400000" anchor="ctr"/>
              <a:lstStyle/>
              <a:p>
                <a:pPr algn="ctr">
                  <a:defRPr/>
                </a:pPr>
                <a:r>
                  <a:rPr lang="en-US" cap="none" sz="1175" b="1" i="0" u="none" baseline="0">
                    <a:solidFill>
                      <a:srgbClr val="000000"/>
                    </a:solidFill>
                    <a:latin typeface="Arial"/>
                    <a:ea typeface="Arial"/>
                    <a:cs typeface="Arial"/>
                  </a:rPr>
                  <a:t>Aging-Index</a:t>
                </a:r>
              </a:p>
            </c:rich>
          </c:tx>
          <c:layout>
            <c:manualLayout>
              <c:xMode val="factor"/>
              <c:yMode val="factor"/>
              <c:x val="-0.003"/>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8309776"/>
        <c:crossesAt val="1"/>
        <c:crossBetween val="between"/>
        <c:dispUnits/>
        <c:majorUnit val="30"/>
      </c:valAx>
      <c:spPr>
        <a:solidFill>
          <a:srgbClr val="FFFFFF"/>
        </a:solidFill>
        <a:ln w="3175">
          <a:noFill/>
        </a:ln>
      </c:spPr>
    </c:plotArea>
    <c:legend>
      <c:legendPos val="r"/>
      <c:layout>
        <c:manualLayout>
          <c:xMode val="edge"/>
          <c:yMode val="edge"/>
          <c:x val="0.913"/>
          <c:y val="0.00375"/>
          <c:w val="0.06225"/>
          <c:h val="0.24725"/>
        </c:manualLayout>
      </c:layout>
      <c:overlay val="0"/>
      <c:spPr>
        <a:solidFill>
          <a:srgbClr val="FFFFFF"/>
        </a:solidFill>
        <a:ln w="3175">
          <a:noFill/>
        </a:ln>
      </c:spPr>
      <c:txPr>
        <a:bodyPr vert="horz" rot="0"/>
        <a:lstStyle/>
        <a:p>
          <a:pPr>
            <a:defRPr lang="en-US" cap="none" sz="10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Weiblich </a:t>
            </a:r>
          </a:p>
        </c:rich>
      </c:tx>
      <c:layout>
        <c:manualLayout>
          <c:xMode val="factor"/>
          <c:yMode val="factor"/>
          <c:x val="-0.032"/>
          <c:y val="0.0145"/>
        </c:manualLayout>
      </c:layout>
      <c:spPr>
        <a:noFill/>
        <a:ln>
          <a:noFill/>
        </a:ln>
      </c:spPr>
    </c:title>
    <c:plotArea>
      <c:layout>
        <c:manualLayout>
          <c:xMode val="edge"/>
          <c:yMode val="edge"/>
          <c:x val="0.04475"/>
          <c:y val="0"/>
          <c:w val="0.95525"/>
          <c:h val="0.859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AgingIndex!$B$33:$B$42</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AgingIndex!$G$33:$G$42</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AgingIndex!$N$33:$N$42</c:f>
              <c:numCache/>
            </c:numRef>
          </c:val>
        </c:ser>
        <c:axId val="16084122"/>
        <c:axId val="10539371"/>
      </c:barChart>
      <c:catAx>
        <c:axId val="16084122"/>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Stadtteil</a:t>
                </a:r>
              </a:p>
            </c:rich>
          </c:tx>
          <c:layout>
            <c:manualLayout>
              <c:xMode val="factor"/>
              <c:yMode val="factor"/>
              <c:x val="-0.003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539371"/>
        <c:crosses val="autoZero"/>
        <c:auto val="1"/>
        <c:lblOffset val="100"/>
        <c:tickLblSkip val="1"/>
        <c:noMultiLvlLbl val="0"/>
      </c:catAx>
      <c:valAx>
        <c:axId val="10539371"/>
        <c:scaling>
          <c:orientation val="minMax"/>
        </c:scaling>
        <c:axPos val="l"/>
        <c:title>
          <c:tx>
            <c:rich>
              <a:bodyPr vert="horz" rot="-5400000" anchor="ctr"/>
              <a:lstStyle/>
              <a:p>
                <a:pPr algn="ctr">
                  <a:defRPr/>
                </a:pPr>
                <a:r>
                  <a:rPr lang="en-US" cap="none" sz="1175" b="1" i="0" u="none" baseline="0">
                    <a:solidFill>
                      <a:srgbClr val="000000"/>
                    </a:solidFill>
                    <a:latin typeface="Arial"/>
                    <a:ea typeface="Arial"/>
                    <a:cs typeface="Arial"/>
                  </a:rPr>
                  <a:t>Aging-Index</a:t>
                </a:r>
              </a:p>
            </c:rich>
          </c:tx>
          <c:layout>
            <c:manualLayout>
              <c:xMode val="factor"/>
              <c:yMode val="factor"/>
              <c:x val="-0.00325"/>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084122"/>
        <c:crossesAt val="1"/>
        <c:crossBetween val="between"/>
        <c:dispUnits/>
        <c:majorUnit val="30"/>
      </c:valAx>
      <c:spPr>
        <a:solidFill>
          <a:srgbClr val="FFFFFF"/>
        </a:solidFill>
        <a:ln w="3175">
          <a:noFill/>
        </a:ln>
      </c:spPr>
    </c:plotArea>
    <c:legend>
      <c:legendPos val="r"/>
      <c:layout>
        <c:manualLayout>
          <c:xMode val="edge"/>
          <c:yMode val="edge"/>
          <c:x val="0.911"/>
          <c:y val="0.00375"/>
          <c:w val="0.0655"/>
          <c:h val="0.24675"/>
        </c:manualLayout>
      </c:layout>
      <c:overlay val="0"/>
      <c:spPr>
        <a:solidFill>
          <a:srgbClr val="FFFFFF"/>
        </a:solidFill>
        <a:ln w="3175">
          <a:noFill/>
        </a:ln>
      </c:spPr>
      <c:txPr>
        <a:bodyPr vert="horz" rot="0"/>
        <a:lstStyle/>
        <a:p>
          <a:pPr>
            <a:defRPr lang="en-US" cap="none" sz="10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Hanau </a:t>
            </a:r>
          </a:p>
        </c:rich>
      </c:tx>
      <c:layout>
        <c:manualLayout>
          <c:xMode val="factor"/>
          <c:yMode val="factor"/>
          <c:x val="-0.1025"/>
          <c:y val="0.01275"/>
        </c:manualLayout>
      </c:layout>
      <c:spPr>
        <a:noFill/>
        <a:ln>
          <a:noFill/>
        </a:ln>
      </c:spPr>
    </c:title>
    <c:plotArea>
      <c:layout>
        <c:manualLayout>
          <c:xMode val="edge"/>
          <c:yMode val="edge"/>
          <c:x val="0.0445"/>
          <c:y val="0"/>
          <c:w val="0.9555"/>
          <c:h val="0.86"/>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AgingIndex!$B$48:$B$57</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AgingIndex!$G$48:$G$57</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AgingIndex!$N$48:$N$57</c:f>
              <c:numCache/>
            </c:numRef>
          </c:val>
        </c:ser>
        <c:axId val="27745476"/>
        <c:axId val="48382693"/>
      </c:barChart>
      <c:catAx>
        <c:axId val="27745476"/>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Stadtteil</a:t>
                </a:r>
              </a:p>
            </c:rich>
          </c:tx>
          <c:layout>
            <c:manualLayout>
              <c:xMode val="factor"/>
              <c:yMode val="factor"/>
              <c:x val="-0.003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382693"/>
        <c:crosses val="autoZero"/>
        <c:auto val="1"/>
        <c:lblOffset val="100"/>
        <c:tickLblSkip val="1"/>
        <c:noMultiLvlLbl val="0"/>
      </c:catAx>
      <c:valAx>
        <c:axId val="48382693"/>
        <c:scaling>
          <c:orientation val="minMax"/>
          <c:max val="180"/>
        </c:scaling>
        <c:axPos val="l"/>
        <c:title>
          <c:tx>
            <c:rich>
              <a:bodyPr vert="horz" rot="-5400000" anchor="ctr"/>
              <a:lstStyle/>
              <a:p>
                <a:pPr algn="ctr">
                  <a:defRPr/>
                </a:pPr>
                <a:r>
                  <a:rPr lang="en-US" cap="none" sz="1175" b="1" i="0" u="none" baseline="0">
                    <a:solidFill>
                      <a:srgbClr val="000000"/>
                    </a:solidFill>
                    <a:latin typeface="Arial"/>
                    <a:ea typeface="Arial"/>
                    <a:cs typeface="Arial"/>
                  </a:rPr>
                  <a:t>Aging-Index</a:t>
                </a:r>
              </a:p>
            </c:rich>
          </c:tx>
          <c:layout>
            <c:manualLayout>
              <c:xMode val="factor"/>
              <c:yMode val="factor"/>
              <c:x val="-0.00325"/>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745476"/>
        <c:crossesAt val="1"/>
        <c:crossBetween val="between"/>
        <c:dispUnits/>
        <c:majorUnit val="30"/>
      </c:valAx>
      <c:spPr>
        <a:solidFill>
          <a:srgbClr val="FFFFFF"/>
        </a:solidFill>
        <a:ln w="3175">
          <a:noFill/>
        </a:ln>
      </c:spPr>
    </c:plotArea>
    <c:legend>
      <c:legendPos val="r"/>
      <c:layout>
        <c:manualLayout>
          <c:xMode val="edge"/>
          <c:yMode val="edge"/>
          <c:x val="0.91125"/>
          <c:y val="0.00175"/>
          <c:w val="0.0655"/>
          <c:h val="0.246"/>
        </c:manualLayout>
      </c:layout>
      <c:overlay val="0"/>
      <c:spPr>
        <a:solidFill>
          <a:srgbClr val="FFFFFF"/>
        </a:solidFill>
        <a:ln w="3175">
          <a:noFill/>
        </a:ln>
      </c:spPr>
      <c:txPr>
        <a:bodyPr vert="horz" rot="0"/>
        <a:lstStyle/>
        <a:p>
          <a:pPr>
            <a:defRPr lang="en-US" cap="none" sz="10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
          <c:y val="0.03975"/>
          <c:w val="0.932"/>
          <c:h val="0.828"/>
        </c:manualLayout>
      </c:layout>
      <c:barChart>
        <c:barDir val="col"/>
        <c:grouping val="clustered"/>
        <c:varyColors val="0"/>
        <c:ser>
          <c:idx val="1"/>
          <c:order val="0"/>
          <c:tx>
            <c:strRef>
              <c:f>Daten!$P$35</c:f>
              <c:strCache>
                <c:ptCount val="1"/>
                <c:pt idx="0">
                  <c:v>Gesamt - unter 18 Jahre</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Daten!$AU$37:$BG$37</c:f>
              <c:numCache>
                <c:ptCount val="13"/>
                <c:pt idx="0">
                  <c:v>1999</c:v>
                </c:pt>
                <c:pt idx="1">
                  <c:v>2000</c:v>
                </c:pt>
                <c:pt idx="2">
                  <c:v>2001</c:v>
                </c:pt>
                <c:pt idx="3">
                  <c:v>2002</c:v>
                </c:pt>
                <c:pt idx="4">
                  <c:v>2003</c:v>
                </c:pt>
                <c:pt idx="5">
                  <c:v>2005</c:v>
                </c:pt>
                <c:pt idx="6">
                  <c:v>2006</c:v>
                </c:pt>
                <c:pt idx="7">
                  <c:v>2007</c:v>
                </c:pt>
                <c:pt idx="8">
                  <c:v>2008</c:v>
                </c:pt>
                <c:pt idx="9">
                  <c:v>2009</c:v>
                </c:pt>
                <c:pt idx="10">
                  <c:v>2010</c:v>
                </c:pt>
                <c:pt idx="11">
                  <c:v>2011</c:v>
                </c:pt>
                <c:pt idx="12">
                  <c:v>2012</c:v>
                </c:pt>
              </c:numCache>
            </c:numRef>
          </c:cat>
          <c:val>
            <c:numRef>
              <c:f>Daten!$Q$48:$AC$48</c:f>
              <c:numCache>
                <c:ptCount val="13"/>
                <c:pt idx="0">
                  <c:v>16505</c:v>
                </c:pt>
                <c:pt idx="1">
                  <c:v>16557</c:v>
                </c:pt>
                <c:pt idx="2">
                  <c:v>16635</c:v>
                </c:pt>
                <c:pt idx="3">
                  <c:v>16734</c:v>
                </c:pt>
                <c:pt idx="4">
                  <c:v>17569</c:v>
                </c:pt>
                <c:pt idx="5">
                  <c:v>16427</c:v>
                </c:pt>
                <c:pt idx="6">
                  <c:v>16092</c:v>
                </c:pt>
                <c:pt idx="7">
                  <c:v>15904</c:v>
                </c:pt>
                <c:pt idx="8">
                  <c:v>15572</c:v>
                </c:pt>
                <c:pt idx="9">
                  <c:v>15588</c:v>
                </c:pt>
                <c:pt idx="10">
                  <c:v>15499</c:v>
                </c:pt>
                <c:pt idx="11">
                  <c:v>15669</c:v>
                </c:pt>
                <c:pt idx="12">
                  <c:v>15982</c:v>
                </c:pt>
              </c:numCache>
            </c:numRef>
          </c:val>
        </c:ser>
        <c:ser>
          <c:idx val="0"/>
          <c:order val="1"/>
          <c:tx>
            <c:strRef>
              <c:f>Daten!$A$159</c:f>
              <c:strCache>
                <c:ptCount val="1"/>
                <c:pt idx="0">
                  <c:v>über 65 Jahre - Gesamt</c:v>
                </c:pt>
              </c:strCache>
            </c:strRef>
          </c:tx>
          <c:spPr>
            <a:solidFill>
              <a:srgbClr val="8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Daten!$B$172:$N$172</c:f>
              <c:numCache>
                <c:ptCount val="13"/>
                <c:pt idx="0">
                  <c:v>14235</c:v>
                </c:pt>
                <c:pt idx="1">
                  <c:v>14457</c:v>
                </c:pt>
                <c:pt idx="2">
                  <c:v>14663</c:v>
                </c:pt>
                <c:pt idx="3">
                  <c:v>14869</c:v>
                </c:pt>
                <c:pt idx="4">
                  <c:v>15123</c:v>
                </c:pt>
                <c:pt idx="5">
                  <c:v>15967</c:v>
                </c:pt>
                <c:pt idx="6">
                  <c:v>16333</c:v>
                </c:pt>
                <c:pt idx="7">
                  <c:v>16509</c:v>
                </c:pt>
                <c:pt idx="8">
                  <c:v>16709</c:v>
                </c:pt>
                <c:pt idx="9">
                  <c:v>16962</c:v>
                </c:pt>
                <c:pt idx="10">
                  <c:v>17043</c:v>
                </c:pt>
                <c:pt idx="11">
                  <c:v>17169</c:v>
                </c:pt>
                <c:pt idx="12">
                  <c:v>17397</c:v>
                </c:pt>
              </c:numCache>
            </c:numRef>
          </c:val>
        </c:ser>
        <c:axId val="32791054"/>
        <c:axId val="26684031"/>
      </c:barChart>
      <c:lineChart>
        <c:grouping val="standard"/>
        <c:varyColors val="0"/>
        <c:ser>
          <c:idx val="2"/>
          <c:order val="2"/>
          <c:tx>
            <c:strRef>
              <c:f>AgingIndex!$A$45</c:f>
              <c:strCache>
                <c:ptCount val="1"/>
                <c:pt idx="0">
                  <c:v>Aging-Index - 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AgingIndex!$B$58:$N$58</c:f>
              <c:numCache/>
            </c:numRef>
          </c:val>
          <c:smooth val="0"/>
        </c:ser>
        <c:axId val="38829688"/>
        <c:axId val="13922873"/>
      </c:lineChart>
      <c:catAx>
        <c:axId val="3279105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Jahr</a:t>
                </a:r>
              </a:p>
            </c:rich>
          </c:tx>
          <c:layout>
            <c:manualLayout>
              <c:xMode val="factor"/>
              <c:yMode val="factor"/>
              <c:x val="-0.01575"/>
              <c:y val="0.000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26684031"/>
        <c:crosses val="autoZero"/>
        <c:auto val="0"/>
        <c:lblOffset val="100"/>
        <c:tickLblSkip val="1"/>
        <c:noMultiLvlLbl val="0"/>
      </c:catAx>
      <c:valAx>
        <c:axId val="2668403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Anzahl</a:t>
                </a:r>
              </a:p>
            </c:rich>
          </c:tx>
          <c:layout>
            <c:manualLayout>
              <c:xMode val="factor"/>
              <c:yMode val="factor"/>
              <c:x val="-0.01125"/>
              <c:y val="-0.001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32791054"/>
        <c:crossesAt val="1"/>
        <c:crossBetween val="between"/>
        <c:dispUnits/>
        <c:majorUnit val="4000"/>
      </c:valAx>
      <c:catAx>
        <c:axId val="38829688"/>
        <c:scaling>
          <c:orientation val="minMax"/>
        </c:scaling>
        <c:axPos val="b"/>
        <c:delete val="1"/>
        <c:majorTickMark val="out"/>
        <c:minorTickMark val="none"/>
        <c:tickLblPos val="nextTo"/>
        <c:crossAx val="13922873"/>
        <c:crosses val="autoZero"/>
        <c:auto val="0"/>
        <c:lblOffset val="100"/>
        <c:tickLblSkip val="1"/>
        <c:noMultiLvlLbl val="0"/>
      </c:catAx>
      <c:valAx>
        <c:axId val="1392287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Aging-Index</a:t>
                </a:r>
              </a:p>
            </c:rich>
          </c:tx>
          <c:layout>
            <c:manualLayout>
              <c:xMode val="factor"/>
              <c:yMode val="factor"/>
              <c:x val="-0.0045"/>
              <c:y val="-0.001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38829688"/>
        <c:crosses val="max"/>
        <c:crossBetween val="between"/>
        <c:dispUnits/>
      </c:valAx>
      <c:spPr>
        <a:solidFill>
          <a:srgbClr val="FFFFFF"/>
        </a:solidFill>
        <a:ln w="3175">
          <a:noFill/>
        </a:ln>
      </c:spPr>
    </c:plotArea>
    <c:legend>
      <c:legendPos val="r"/>
      <c:layout>
        <c:manualLayout>
          <c:xMode val="edge"/>
          <c:yMode val="edge"/>
          <c:x val="0.16375"/>
          <c:y val="0.002"/>
          <c:w val="0.4145"/>
          <c:h val="0.151"/>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275"/>
        </c:manualLayout>
      </c:layout>
      <c:spPr>
        <a:noFill/>
        <a:ln>
          <a:noFill/>
        </a:ln>
      </c:spPr>
    </c:title>
    <c:plotArea>
      <c:layout>
        <c:manualLayout>
          <c:xMode val="edge"/>
          <c:yMode val="edge"/>
          <c:x val="0.05675"/>
          <c:y val="0"/>
          <c:w val="0.94325"/>
          <c:h val="0.923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Altenquotient!$B$16:$B$25</c:f>
              <c:numCache/>
            </c:numRef>
          </c:val>
        </c:ser>
        <c:ser>
          <c:idx val="4"/>
          <c:order val="1"/>
          <c:tx>
            <c:strRef>
              <c:f>Prozentual!$G$8</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Altenquotient!$G$16:$G$25</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Altenquotient!$N$16:$N$25</c:f>
              <c:numCache/>
            </c:numRef>
          </c:val>
        </c:ser>
        <c:axId val="58196994"/>
        <c:axId val="54010899"/>
      </c:barChart>
      <c:catAx>
        <c:axId val="58196994"/>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825"/>
              <c:y val="-0.054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4010899"/>
        <c:crosses val="autoZero"/>
        <c:auto val="1"/>
        <c:lblOffset val="100"/>
        <c:tickLblSkip val="1"/>
        <c:noMultiLvlLbl val="0"/>
      </c:catAx>
      <c:valAx>
        <c:axId val="54010899"/>
        <c:scaling>
          <c:orientation val="minMax"/>
          <c:max val="450"/>
        </c:scaling>
        <c:axPos val="l"/>
        <c:title>
          <c:tx>
            <c:rich>
              <a:bodyPr vert="horz" rot="-5400000" anchor="ctr"/>
              <a:lstStyle/>
              <a:p>
                <a:pPr algn="ctr">
                  <a:defRPr/>
                </a:pPr>
                <a:r>
                  <a:rPr lang="en-US" cap="none" sz="850" b="1" i="0" u="none" baseline="0">
                    <a:solidFill>
                      <a:srgbClr val="000000"/>
                    </a:solidFill>
                    <a:latin typeface="Arial"/>
                    <a:ea typeface="Arial"/>
                    <a:cs typeface="Arial"/>
                  </a:rPr>
                  <a:t>Altenquotient</a:t>
                </a:r>
              </a:p>
            </c:rich>
          </c:tx>
          <c:layout>
            <c:manualLayout>
              <c:xMode val="factor"/>
              <c:yMode val="factor"/>
              <c:x val="-0.0065"/>
              <c:y val="0"/>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8196994"/>
        <c:crossesAt val="1"/>
        <c:crossBetween val="between"/>
        <c:dispUnits/>
      </c:valAx>
      <c:spPr>
        <a:solidFill>
          <a:srgbClr val="FFFFFF"/>
        </a:solidFill>
        <a:ln w="3175">
          <a:noFill/>
        </a:ln>
      </c:spPr>
    </c:plotArea>
    <c:legend>
      <c:legendPos val="r"/>
      <c:layout>
        <c:manualLayout>
          <c:xMode val="edge"/>
          <c:yMode val="edge"/>
          <c:x val="0.904"/>
          <c:y val="0.02"/>
          <c:w val="0.08325"/>
          <c:h val="0.184"/>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a:t>
            </a:r>
          </a:p>
        </c:rich>
      </c:tx>
      <c:layout>
        <c:manualLayout>
          <c:xMode val="factor"/>
          <c:yMode val="factor"/>
          <c:x val="-0.10225"/>
          <c:y val="0.01275"/>
        </c:manualLayout>
      </c:layout>
      <c:spPr>
        <a:noFill/>
        <a:ln>
          <a:noFill/>
        </a:ln>
      </c:spPr>
    </c:title>
    <c:plotArea>
      <c:layout>
        <c:manualLayout>
          <c:xMode val="edge"/>
          <c:yMode val="edge"/>
          <c:x val="0.05675"/>
          <c:y val="0"/>
          <c:w val="0.94325"/>
          <c:h val="0.927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Altenquotient!$B$31:$B$40</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Altenquotient!$G$31:$G$40</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Altenquotient!$N$31:$N$40</c:f>
              <c:numCache/>
            </c:numRef>
          </c:val>
        </c:ser>
        <c:axId val="16336044"/>
        <c:axId val="12806669"/>
      </c:barChart>
      <c:catAx>
        <c:axId val="16336044"/>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7"/>
              <c:y val="-0.048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2806669"/>
        <c:crosses val="autoZero"/>
        <c:auto val="1"/>
        <c:lblOffset val="100"/>
        <c:tickLblSkip val="1"/>
        <c:noMultiLvlLbl val="0"/>
      </c:catAx>
      <c:valAx>
        <c:axId val="12806669"/>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Altenquotient</a:t>
                </a:r>
              </a:p>
            </c:rich>
          </c:tx>
          <c:layout>
            <c:manualLayout>
              <c:xMode val="factor"/>
              <c:yMode val="factor"/>
              <c:x val="-0.0065"/>
              <c:y val="0"/>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336044"/>
        <c:crossesAt val="1"/>
        <c:crossBetween val="between"/>
        <c:dispUnits/>
      </c:valAx>
      <c:spPr>
        <a:solidFill>
          <a:srgbClr val="FFFFFF"/>
        </a:solidFill>
        <a:ln w="3175">
          <a:noFill/>
        </a:ln>
      </c:spPr>
    </c:plotArea>
    <c:legend>
      <c:legendPos val="r"/>
      <c:layout>
        <c:manualLayout>
          <c:xMode val="edge"/>
          <c:yMode val="edge"/>
          <c:x val="0.904"/>
          <c:y val="0.02"/>
          <c:w val="0.083"/>
          <c:h val="0.183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1"/>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Altenquotient!$B$46:$B$55</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Altenquotient!$G$46:$G$55</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Altenquotient!$N$46:$N$55</c:f>
              <c:numCache/>
            </c:numRef>
          </c:val>
        </c:ser>
        <c:axId val="48151158"/>
        <c:axId val="30707239"/>
      </c:barChart>
      <c:catAx>
        <c:axId val="48151158"/>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275"/>
              <c:y val="-0.047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0707239"/>
        <c:crosses val="autoZero"/>
        <c:auto val="1"/>
        <c:lblOffset val="100"/>
        <c:tickLblSkip val="1"/>
        <c:noMultiLvlLbl val="0"/>
      </c:catAx>
      <c:valAx>
        <c:axId val="30707239"/>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Altenquotient</a:t>
                </a:r>
              </a:p>
            </c:rich>
          </c:tx>
          <c:layout>
            <c:manualLayout>
              <c:xMode val="factor"/>
              <c:yMode val="factor"/>
              <c:x val="-0.0065"/>
              <c:y val="0"/>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151158"/>
        <c:crossesAt val="1"/>
        <c:crossBetween val="between"/>
        <c:dispUnits/>
      </c:valAx>
      <c:spPr>
        <a:solidFill>
          <a:srgbClr val="FFFFFF"/>
        </a:solidFill>
        <a:ln w="3175">
          <a:noFill/>
        </a:ln>
      </c:spPr>
    </c:plotArea>
    <c:legend>
      <c:legendPos val="r"/>
      <c:layout>
        <c:manualLayout>
          <c:xMode val="edge"/>
          <c:yMode val="edge"/>
          <c:x val="0.90325"/>
          <c:y val="0.02"/>
          <c:w val="0.083"/>
          <c:h val="0.182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275"/>
        </c:manualLayout>
      </c:layout>
      <c:spPr>
        <a:noFill/>
        <a:ln>
          <a:noFill/>
        </a:ln>
      </c:spPr>
    </c:title>
    <c:plotArea>
      <c:layout>
        <c:manualLayout>
          <c:xMode val="edge"/>
          <c:yMode val="edge"/>
          <c:x val="0.05675"/>
          <c:y val="0"/>
          <c:w val="0.94325"/>
          <c:h val="0.9202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Jugendquotient!$B$16:$B$25</c:f>
              <c:numCache/>
            </c:numRef>
          </c:val>
        </c:ser>
        <c:ser>
          <c:idx val="4"/>
          <c:order val="1"/>
          <c:tx>
            <c:strRef>
              <c:f>Prozentual!$G$8</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Jugendquotient!$G$16:$G$25</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Jugendquotient!$N$16:$N$25</c:f>
              <c:numCache/>
            </c:numRef>
          </c:val>
        </c:ser>
        <c:axId val="7929696"/>
        <c:axId val="4258401"/>
      </c:barChart>
      <c:catAx>
        <c:axId val="7929696"/>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95"/>
              <c:y val="-0.06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258401"/>
        <c:crosses val="autoZero"/>
        <c:auto val="1"/>
        <c:lblOffset val="100"/>
        <c:tickLblSkip val="1"/>
        <c:noMultiLvlLbl val="0"/>
      </c:catAx>
      <c:valAx>
        <c:axId val="4258401"/>
        <c:scaling>
          <c:orientation val="minMax"/>
          <c:max val="450"/>
        </c:scaling>
        <c:axPos val="l"/>
        <c:title>
          <c:tx>
            <c:rich>
              <a:bodyPr vert="horz" rot="-5400000" anchor="ctr"/>
              <a:lstStyle/>
              <a:p>
                <a:pPr algn="ctr">
                  <a:defRPr/>
                </a:pPr>
                <a:r>
                  <a:rPr lang="en-US" cap="none" sz="850" b="1" i="0" u="none" baseline="0">
                    <a:solidFill>
                      <a:srgbClr val="000000"/>
                    </a:solidFill>
                    <a:latin typeface="Arial"/>
                    <a:ea typeface="Arial"/>
                    <a:cs typeface="Arial"/>
                  </a:rPr>
                  <a:t>Jugendquotient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929696"/>
        <c:crossesAt val="1"/>
        <c:crossBetween val="between"/>
        <c:dispUnits/>
      </c:valAx>
      <c:spPr>
        <a:solidFill>
          <a:srgbClr val="FFFFFF"/>
        </a:solidFill>
        <a:ln w="3175">
          <a:noFill/>
        </a:ln>
      </c:spPr>
    </c:plotArea>
    <c:legend>
      <c:legendPos val="r"/>
      <c:layout>
        <c:manualLayout>
          <c:xMode val="edge"/>
          <c:yMode val="edge"/>
          <c:x val="0.09975"/>
          <c:y val="0.0345"/>
          <c:w val="0.08325"/>
          <c:h val="0.184"/>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Weiblich </a:t>
            </a:r>
          </a:p>
        </c:rich>
      </c:tx>
      <c:layout>
        <c:manualLayout>
          <c:xMode val="factor"/>
          <c:yMode val="factor"/>
          <c:x val="0.11425"/>
          <c:y val="0.01825"/>
        </c:manualLayout>
      </c:layout>
      <c:spPr>
        <a:noFill/>
        <a:ln>
          <a:noFill/>
        </a:ln>
      </c:spPr>
    </c:title>
    <c:plotArea>
      <c:layout>
        <c:manualLayout>
          <c:xMode val="edge"/>
          <c:yMode val="edge"/>
          <c:x val="0.0595"/>
          <c:y val="0"/>
          <c:w val="0.9405"/>
          <c:h val="0.92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Jugendquotient!$B$31:$B$40</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Jugendquotient!$G$31:$G$40</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Jugendquotient!$N$31:$N$40</c:f>
              <c:numCache/>
            </c:numRef>
          </c:val>
        </c:ser>
        <c:axId val="38325610"/>
        <c:axId val="9386171"/>
      </c:barChart>
      <c:catAx>
        <c:axId val="3832561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Stadtteil</a:t>
                </a:r>
              </a:p>
            </c:rich>
          </c:tx>
          <c:layout>
            <c:manualLayout>
              <c:xMode val="factor"/>
              <c:yMode val="factor"/>
              <c:x val="-0.049"/>
              <c:y val="-0.049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9386171"/>
        <c:crosses val="autoZero"/>
        <c:auto val="1"/>
        <c:lblOffset val="100"/>
        <c:tickLblSkip val="1"/>
        <c:noMultiLvlLbl val="0"/>
      </c:catAx>
      <c:valAx>
        <c:axId val="9386171"/>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Jugendquotient</a:t>
                </a:r>
              </a:p>
            </c:rich>
          </c:tx>
          <c:layout>
            <c:manualLayout>
              <c:xMode val="factor"/>
              <c:yMode val="factor"/>
              <c:x val="-0.007"/>
              <c:y val="-0.003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crossAx val="38325610"/>
        <c:crossesAt val="1"/>
        <c:crossBetween val="between"/>
        <c:dispUnits/>
      </c:valAx>
      <c:spPr>
        <a:solidFill>
          <a:srgbClr val="FFFFFF"/>
        </a:solidFill>
        <a:ln w="3175">
          <a:noFill/>
        </a:ln>
      </c:spPr>
    </c:plotArea>
    <c:legend>
      <c:legendPos val="r"/>
      <c:layout>
        <c:manualLayout>
          <c:xMode val="edge"/>
          <c:yMode val="edge"/>
          <c:x val="0.12775"/>
          <c:y val="0.0145"/>
          <c:w val="0.07775"/>
          <c:h val="0.174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 unter 15 Jahre</a:t>
            </a:r>
          </a:p>
        </c:rich>
      </c:tx>
      <c:layout>
        <c:manualLayout>
          <c:xMode val="factor"/>
          <c:yMode val="factor"/>
          <c:x val="-0.10525"/>
          <c:y val="0.01275"/>
        </c:manualLayout>
      </c:layout>
      <c:spPr>
        <a:noFill/>
        <a:ln>
          <a:noFill/>
        </a:ln>
      </c:spPr>
    </c:title>
    <c:plotArea>
      <c:layout>
        <c:manualLayout>
          <c:xMode val="edge"/>
          <c:yMode val="edge"/>
          <c:x val="0.05675"/>
          <c:y val="0"/>
          <c:w val="0.94325"/>
          <c:h val="0.9157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Prozentual!$B$24:$B$33</c:f>
              <c:numCache>
                <c:ptCount val="10"/>
                <c:pt idx="0">
                  <c:v>14.819025961720675</c:v>
                </c:pt>
                <c:pt idx="1">
                  <c:v>16.616371180686535</c:v>
                </c:pt>
                <c:pt idx="2">
                  <c:v>15.503543053467897</c:v>
                </c:pt>
                <c:pt idx="3">
                  <c:v>20.59719683120049</c:v>
                </c:pt>
                <c:pt idx="4">
                  <c:v>18.31223628691983</c:v>
                </c:pt>
                <c:pt idx="5">
                  <c:v>15.570469798657719</c:v>
                </c:pt>
                <c:pt idx="6">
                  <c:v>16.00807129645199</c:v>
                </c:pt>
                <c:pt idx="7">
                  <c:v>17.11738484398217</c:v>
                </c:pt>
                <c:pt idx="8">
                  <c:v>16.564638098667626</c:v>
                </c:pt>
                <c:pt idx="9">
                  <c:v>24.502487562189053</c:v>
                </c:pt>
              </c:numCache>
            </c:numRef>
          </c:val>
        </c:ser>
        <c:ser>
          <c:idx val="4"/>
          <c:order val="1"/>
          <c:tx>
            <c:strRef>
              <c:f>Prozentual!$F$8</c:f>
              <c:strCache>
                <c:ptCount val="1"/>
                <c:pt idx="0">
                  <c:v>2003</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Prozentual!$F$24:$F$33</c:f>
              <c:numCache>
                <c:ptCount val="10"/>
                <c:pt idx="0">
                  <c:v>15.300546448087431</c:v>
                </c:pt>
                <c:pt idx="1">
                  <c:v>15.973534971644613</c:v>
                </c:pt>
                <c:pt idx="2">
                  <c:v>14.510226049515609</c:v>
                </c:pt>
                <c:pt idx="3">
                  <c:v>19.51783992285439</c:v>
                </c:pt>
                <c:pt idx="4">
                  <c:v>17.341772151898734</c:v>
                </c:pt>
                <c:pt idx="5">
                  <c:v>15.188335358444714</c:v>
                </c:pt>
                <c:pt idx="6">
                  <c:v>14.895763281775388</c:v>
                </c:pt>
                <c:pt idx="7">
                  <c:v>16.367209432902865</c:v>
                </c:pt>
                <c:pt idx="8">
                  <c:v>15.654615654615654</c:v>
                </c:pt>
                <c:pt idx="9">
                  <c:v>25.578562728380025</c:v>
                </c:pt>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Prozentual!$N$24:$N$33</c:f>
              <c:numCache>
                <c:ptCount val="10"/>
                <c:pt idx="0">
                  <c:v>13.770053475935828</c:v>
                </c:pt>
                <c:pt idx="1">
                  <c:v>14.79923518164436</c:v>
                </c:pt>
                <c:pt idx="2">
                  <c:v>15.328907664453832</c:v>
                </c:pt>
                <c:pt idx="3">
                  <c:v>17.400185701021357</c:v>
                </c:pt>
                <c:pt idx="4">
                  <c:v>15.865589111016588</c:v>
                </c:pt>
                <c:pt idx="5">
                  <c:v>15.054945054945055</c:v>
                </c:pt>
                <c:pt idx="6">
                  <c:v>12.845117845117844</c:v>
                </c:pt>
                <c:pt idx="7">
                  <c:v>15.390792291220556</c:v>
                </c:pt>
                <c:pt idx="8">
                  <c:v>15.431164901664145</c:v>
                </c:pt>
                <c:pt idx="9">
                  <c:v>18.6784140969163</c:v>
                </c:pt>
              </c:numCache>
            </c:numRef>
          </c:val>
        </c:ser>
        <c:axId val="63672588"/>
        <c:axId val="36182381"/>
      </c:barChart>
      <c:catAx>
        <c:axId val="63672588"/>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1"/>
              <c:y val="-0.055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6182381"/>
        <c:crosses val="autoZero"/>
        <c:auto val="1"/>
        <c:lblOffset val="100"/>
        <c:tickLblSkip val="1"/>
        <c:noMultiLvlLbl val="0"/>
      </c:catAx>
      <c:valAx>
        <c:axId val="36182381"/>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672588"/>
        <c:crossesAt val="1"/>
        <c:crossBetween val="between"/>
        <c:dispUnits/>
      </c:valAx>
      <c:spPr>
        <a:solidFill>
          <a:srgbClr val="FFFFFF"/>
        </a:solidFill>
        <a:ln w="3175">
          <a:noFill/>
        </a:ln>
      </c:spPr>
    </c:plotArea>
    <c:legend>
      <c:legendPos val="r"/>
      <c:layout>
        <c:manualLayout>
          <c:xMode val="edge"/>
          <c:yMode val="edge"/>
          <c:x val="0.90475"/>
          <c:y val="0.018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2775"/>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Jugendquotient!$B$46:$B$55</c:f>
              <c:numCache/>
            </c:numRef>
          </c:val>
        </c:ser>
        <c:ser>
          <c:idx val="4"/>
          <c:order val="1"/>
          <c:tx>
            <c:strRef>
              <c:f>Prozentual!$G$38</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Jugendquotient!$G$46:$G$55</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Jugendquotient!$N$46:$N$55</c:f>
              <c:numCache/>
            </c:numRef>
          </c:val>
        </c:ser>
        <c:axId val="17366676"/>
        <c:axId val="22082357"/>
      </c:barChart>
      <c:catAx>
        <c:axId val="17366676"/>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675"/>
              <c:y val="-0.047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2082357"/>
        <c:crosses val="autoZero"/>
        <c:auto val="1"/>
        <c:lblOffset val="100"/>
        <c:tickLblSkip val="1"/>
        <c:noMultiLvlLbl val="0"/>
      </c:catAx>
      <c:valAx>
        <c:axId val="22082357"/>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Jugendquotient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366676"/>
        <c:crossesAt val="1"/>
        <c:crossBetween val="between"/>
        <c:dispUnits/>
      </c:valAx>
      <c:spPr>
        <a:solidFill>
          <a:srgbClr val="FFFFFF"/>
        </a:solidFill>
        <a:ln w="3175">
          <a:noFill/>
        </a:ln>
      </c:spPr>
    </c:plotArea>
    <c:legend>
      <c:legendPos val="r"/>
      <c:layout>
        <c:manualLayout>
          <c:xMode val="edge"/>
          <c:yMode val="edge"/>
          <c:x val="0.13225"/>
          <c:y val="0.009"/>
          <c:w val="0.083"/>
          <c:h val="0.182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275"/>
        </c:manualLayout>
      </c:layout>
      <c:spPr>
        <a:noFill/>
        <a:ln>
          <a:noFill/>
        </a:ln>
      </c:spPr>
    </c:title>
    <c:plotArea>
      <c:layout>
        <c:manualLayout>
          <c:xMode val="edge"/>
          <c:yMode val="edge"/>
          <c:x val="0.05675"/>
          <c:y val="0"/>
          <c:w val="0.94325"/>
          <c:h val="0.9492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Gesamtquotient!$B$16:$B$25</c:f>
              <c:numCache/>
            </c:numRef>
          </c:val>
        </c:ser>
        <c:ser>
          <c:idx val="4"/>
          <c:order val="1"/>
          <c:tx>
            <c:strRef>
              <c:f>Prozentual!$G$23</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Gesamtquotient!$G$16:$G$25</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Gesamtquotient!$N$16:$N$25</c:f>
              <c:numCache/>
            </c:numRef>
          </c:val>
        </c:ser>
        <c:axId val="64523486"/>
        <c:axId val="43840463"/>
      </c:barChart>
      <c:catAx>
        <c:axId val="64523486"/>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025"/>
              <c:y val="-0.059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3840463"/>
        <c:crosses val="autoZero"/>
        <c:auto val="1"/>
        <c:lblOffset val="100"/>
        <c:tickLblSkip val="1"/>
        <c:noMultiLvlLbl val="0"/>
      </c:catAx>
      <c:valAx>
        <c:axId val="43840463"/>
        <c:scaling>
          <c:orientation val="minMax"/>
          <c:max val="600"/>
        </c:scaling>
        <c:axPos val="l"/>
        <c:title>
          <c:tx>
            <c:rich>
              <a:bodyPr vert="horz" rot="-5400000" anchor="ctr"/>
              <a:lstStyle/>
              <a:p>
                <a:pPr algn="ctr">
                  <a:defRPr/>
                </a:pPr>
                <a:r>
                  <a:rPr lang="en-US" cap="none" sz="850" b="1" i="0" u="none" baseline="0">
                    <a:solidFill>
                      <a:srgbClr val="000000"/>
                    </a:solidFill>
                    <a:latin typeface="Arial"/>
                    <a:ea typeface="Arial"/>
                    <a:cs typeface="Arial"/>
                  </a:rPr>
                  <a:t>Gesamtquotient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523486"/>
        <c:crossesAt val="1"/>
        <c:crossBetween val="between"/>
        <c:dispUnits/>
      </c:valAx>
      <c:spPr>
        <a:solidFill>
          <a:srgbClr val="FFFFFF"/>
        </a:solidFill>
        <a:ln w="3175">
          <a:noFill/>
        </a:ln>
      </c:spPr>
    </c:plotArea>
    <c:legend>
      <c:legendPos val="r"/>
      <c:layout>
        <c:manualLayout>
          <c:xMode val="edge"/>
          <c:yMode val="edge"/>
          <c:x val="0.55175"/>
          <c:y val="0"/>
          <c:w val="0.26075"/>
          <c:h val="0.131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a:t>
            </a:r>
          </a:p>
        </c:rich>
      </c:tx>
      <c:layout>
        <c:manualLayout>
          <c:xMode val="factor"/>
          <c:yMode val="factor"/>
          <c:x val="-0.10225"/>
          <c:y val="0.01275"/>
        </c:manualLayout>
      </c:layout>
      <c:spPr>
        <a:noFill/>
        <a:ln>
          <a:noFill/>
        </a:ln>
      </c:spPr>
    </c:title>
    <c:plotArea>
      <c:layout>
        <c:manualLayout>
          <c:xMode val="edge"/>
          <c:yMode val="edge"/>
          <c:x val="0.05675"/>
          <c:y val="0"/>
          <c:w val="0.94325"/>
          <c:h val="0.938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Gesamtquotient!$B$31:$B$40</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Gesamtquotient!$G$31:$G$40</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Gesamtquotient!$N$31:$N$40</c:f>
              <c:numCache/>
            </c:numRef>
          </c:val>
        </c:ser>
        <c:axId val="59019848"/>
        <c:axId val="61416585"/>
      </c:barChart>
      <c:catAx>
        <c:axId val="59019848"/>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35"/>
              <c:y val="-0.05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1416585"/>
        <c:crosses val="autoZero"/>
        <c:auto val="1"/>
        <c:lblOffset val="100"/>
        <c:tickLblSkip val="1"/>
        <c:noMultiLvlLbl val="0"/>
      </c:catAx>
      <c:valAx>
        <c:axId val="61416585"/>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Gesamtquotient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019848"/>
        <c:crossesAt val="1"/>
        <c:crossBetween val="between"/>
        <c:dispUnits/>
      </c:valAx>
      <c:spPr>
        <a:solidFill>
          <a:srgbClr val="FFFFFF"/>
        </a:solidFill>
        <a:ln w="3175">
          <a:noFill/>
        </a:ln>
      </c:spPr>
    </c:plotArea>
    <c:legend>
      <c:legendPos val="r"/>
      <c:layout>
        <c:manualLayout>
          <c:xMode val="edge"/>
          <c:yMode val="edge"/>
          <c:x val="0.56975"/>
          <c:y val="0.05275"/>
          <c:w val="0.241"/>
          <c:h val="0.09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2425"/>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Gesamtquotient!$B$46:$B$55</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Gesamtquotient!$G$46:$G$55</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Gesamtquotient!$N$46:$N$55</c:f>
              <c:numCache/>
            </c:numRef>
          </c:val>
        </c:ser>
        <c:axId val="15878354"/>
        <c:axId val="8687459"/>
      </c:barChart>
      <c:catAx>
        <c:axId val="15878354"/>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8"/>
              <c:y val="-0.04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8687459"/>
        <c:crosses val="autoZero"/>
        <c:auto val="1"/>
        <c:lblOffset val="100"/>
        <c:tickLblSkip val="1"/>
        <c:noMultiLvlLbl val="0"/>
      </c:catAx>
      <c:valAx>
        <c:axId val="8687459"/>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Gesamtquotient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878354"/>
        <c:crossesAt val="1"/>
        <c:crossBetween val="between"/>
        <c:dispUnits/>
      </c:valAx>
      <c:spPr>
        <a:solidFill>
          <a:srgbClr val="FFFFFF"/>
        </a:solidFill>
        <a:ln w="3175">
          <a:noFill/>
        </a:ln>
      </c:spPr>
    </c:plotArea>
    <c:legend>
      <c:legendPos val="r"/>
      <c:layout>
        <c:manualLayout>
          <c:xMode val="edge"/>
          <c:yMode val="edge"/>
          <c:x val="0.4885"/>
          <c:y val="0.0435"/>
          <c:w val="0.28725"/>
          <c:h val="0.095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 über 65 Jahre</a:t>
            </a:r>
          </a:p>
        </c:rich>
      </c:tx>
      <c:layout>
        <c:manualLayout>
          <c:xMode val="factor"/>
          <c:yMode val="factor"/>
          <c:x val="-0.10525"/>
          <c:y val="0.01275"/>
        </c:manualLayout>
      </c:layout>
      <c:spPr>
        <a:noFill/>
        <a:ln>
          <a:noFill/>
        </a:ln>
      </c:spPr>
    </c:title>
    <c:plotArea>
      <c:layout>
        <c:manualLayout>
          <c:xMode val="edge"/>
          <c:yMode val="edge"/>
          <c:x val="0.05675"/>
          <c:y val="0"/>
          <c:w val="0.94325"/>
          <c:h val="0.919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Prozentual!$B$39:$B$48</c:f>
              <c:numCache>
                <c:ptCount val="10"/>
                <c:pt idx="0">
                  <c:v>14.819025961720675</c:v>
                </c:pt>
                <c:pt idx="1">
                  <c:v>16.616371180686535</c:v>
                </c:pt>
                <c:pt idx="2">
                  <c:v>15.503543053467897</c:v>
                </c:pt>
                <c:pt idx="3">
                  <c:v>20.59719683120049</c:v>
                </c:pt>
                <c:pt idx="4">
                  <c:v>18.31223628691983</c:v>
                </c:pt>
                <c:pt idx="5">
                  <c:v>15.570469798657719</c:v>
                </c:pt>
                <c:pt idx="6">
                  <c:v>16.00807129645199</c:v>
                </c:pt>
                <c:pt idx="7">
                  <c:v>17.11738484398217</c:v>
                </c:pt>
                <c:pt idx="8">
                  <c:v>16.564638098667626</c:v>
                </c:pt>
                <c:pt idx="9">
                  <c:v>24.502487562189053</c:v>
                </c:pt>
              </c:numCache>
            </c:numRef>
          </c:val>
        </c:ser>
        <c:ser>
          <c:idx val="4"/>
          <c:order val="1"/>
          <c:tx>
            <c:strRef>
              <c:f>Prozentual!$F$8</c:f>
              <c:strCache>
                <c:ptCount val="1"/>
                <c:pt idx="0">
                  <c:v>2003</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Prozentual!$F$39:$F$48</c:f>
              <c:numCache>
                <c:ptCount val="10"/>
                <c:pt idx="0">
                  <c:v>15.300546448087431</c:v>
                </c:pt>
                <c:pt idx="1">
                  <c:v>15.973534971644613</c:v>
                </c:pt>
                <c:pt idx="2">
                  <c:v>14.510226049515609</c:v>
                </c:pt>
                <c:pt idx="3">
                  <c:v>19.51783992285439</c:v>
                </c:pt>
                <c:pt idx="4">
                  <c:v>17.341772151898734</c:v>
                </c:pt>
                <c:pt idx="5">
                  <c:v>15.188335358444714</c:v>
                </c:pt>
                <c:pt idx="6">
                  <c:v>14.895763281775388</c:v>
                </c:pt>
                <c:pt idx="7">
                  <c:v>16.367209432902865</c:v>
                </c:pt>
                <c:pt idx="8">
                  <c:v>15.654615654615654</c:v>
                </c:pt>
                <c:pt idx="9">
                  <c:v>25.578562728380025</c:v>
                </c:pt>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Prozentual!$N$39:$N$48</c:f>
              <c:numCache>
                <c:ptCount val="10"/>
                <c:pt idx="0">
                  <c:v>13.770053475935828</c:v>
                </c:pt>
                <c:pt idx="1">
                  <c:v>14.79923518164436</c:v>
                </c:pt>
                <c:pt idx="2">
                  <c:v>15.328907664453832</c:v>
                </c:pt>
                <c:pt idx="3">
                  <c:v>17.400185701021357</c:v>
                </c:pt>
                <c:pt idx="4">
                  <c:v>15.865589111016588</c:v>
                </c:pt>
                <c:pt idx="5">
                  <c:v>15.054945054945055</c:v>
                </c:pt>
                <c:pt idx="6">
                  <c:v>12.845117845117844</c:v>
                </c:pt>
                <c:pt idx="7">
                  <c:v>15.390792291220556</c:v>
                </c:pt>
                <c:pt idx="8">
                  <c:v>15.431164901664145</c:v>
                </c:pt>
                <c:pt idx="9">
                  <c:v>18.6784140969163</c:v>
                </c:pt>
              </c:numCache>
            </c:numRef>
          </c:val>
        </c:ser>
        <c:axId val="57205974"/>
        <c:axId val="45091719"/>
      </c:barChart>
      <c:catAx>
        <c:axId val="57205974"/>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
              <c:y val="-0.04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5091719"/>
        <c:crosses val="autoZero"/>
        <c:auto val="1"/>
        <c:lblOffset val="100"/>
        <c:tickLblSkip val="1"/>
        <c:noMultiLvlLbl val="0"/>
      </c:catAx>
      <c:valAx>
        <c:axId val="45091719"/>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205974"/>
        <c:crossesAt val="1"/>
        <c:crossBetween val="between"/>
        <c:dispUnits/>
      </c:valAx>
      <c:spPr>
        <a:solidFill>
          <a:srgbClr val="FFFFFF"/>
        </a:solidFill>
        <a:ln w="3175">
          <a:noFill/>
        </a:ln>
      </c:spPr>
    </c:plotArea>
    <c:legend>
      <c:legendPos val="r"/>
      <c:layout>
        <c:manualLayout>
          <c:xMode val="edge"/>
          <c:yMode val="edge"/>
          <c:x val="0.90475"/>
          <c:y val="0.020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- 15 bis 64 Jahre</a:t>
            </a:r>
          </a:p>
        </c:rich>
      </c:tx>
      <c:layout>
        <c:manualLayout>
          <c:xMode val="factor"/>
          <c:yMode val="factor"/>
          <c:x val="-0.23275"/>
          <c:y val="0.03675"/>
        </c:manualLayout>
      </c:layout>
      <c:spPr>
        <a:noFill/>
        <a:ln>
          <a:noFill/>
        </a:ln>
      </c:spPr>
    </c:title>
    <c:plotArea>
      <c:layout>
        <c:manualLayout>
          <c:xMode val="edge"/>
          <c:yMode val="edge"/>
          <c:x val="0.05875"/>
          <c:y val="0"/>
          <c:w val="0.94125"/>
          <c:h val="0.926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Prozentual!$B$71:$B$80</c:f>
              <c:numCache>
                <c:ptCount val="10"/>
                <c:pt idx="0">
                  <c:v>64.86393386152257</c:v>
                </c:pt>
                <c:pt idx="1">
                  <c:v>65.62866231374518</c:v>
                </c:pt>
                <c:pt idx="2">
                  <c:v>62.48156342182891</c:v>
                </c:pt>
                <c:pt idx="3">
                  <c:v>64.66889369227746</c:v>
                </c:pt>
                <c:pt idx="4">
                  <c:v>65.84792823579667</c:v>
                </c:pt>
                <c:pt idx="5">
                  <c:v>71.00130039011704</c:v>
                </c:pt>
                <c:pt idx="6">
                  <c:v>68.10853950518755</c:v>
                </c:pt>
                <c:pt idx="7">
                  <c:v>66.88366827059157</c:v>
                </c:pt>
                <c:pt idx="8">
                  <c:v>64.32551072091846</c:v>
                </c:pt>
                <c:pt idx="9">
                  <c:v>65.49773755656109</c:v>
                </c:pt>
              </c:numCache>
            </c:numRef>
          </c:val>
        </c:ser>
        <c:ser>
          <c:idx val="4"/>
          <c:order val="1"/>
          <c:tx>
            <c:strRef>
              <c:f>Prozentual!$F$8</c:f>
              <c:strCache>
                <c:ptCount val="1"/>
                <c:pt idx="0">
                  <c:v>2003</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Prozentual!$F$71:$F$80</c:f>
              <c:numCache>
                <c:ptCount val="10"/>
                <c:pt idx="0">
                  <c:v>64.172058052107</c:v>
                </c:pt>
                <c:pt idx="1">
                  <c:v>64.05468489496499</c:v>
                </c:pt>
                <c:pt idx="2">
                  <c:v>62.799471797774004</c:v>
                </c:pt>
                <c:pt idx="3">
                  <c:v>64.92186028996423</c:v>
                </c:pt>
                <c:pt idx="4">
                  <c:v>66.34920634920636</c:v>
                </c:pt>
                <c:pt idx="5">
                  <c:v>68.85050625372246</c:v>
                </c:pt>
                <c:pt idx="6">
                  <c:v>67.87450980392157</c:v>
                </c:pt>
                <c:pt idx="7">
                  <c:v>66.33771929824562</c:v>
                </c:pt>
                <c:pt idx="8">
                  <c:v>64.74036850921273</c:v>
                </c:pt>
                <c:pt idx="9">
                  <c:v>66.55290102389078</c:v>
                </c:pt>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Prozentual!$N$71:$N$80</c:f>
              <c:numCache>
                <c:ptCount val="10"/>
                <c:pt idx="0">
                  <c:v>62.610921501706486</c:v>
                </c:pt>
                <c:pt idx="1">
                  <c:v>62.149374788779994</c:v>
                </c:pt>
                <c:pt idx="2">
                  <c:v>63.414202231273244</c:v>
                </c:pt>
                <c:pt idx="3">
                  <c:v>66.6728280961183</c:v>
                </c:pt>
                <c:pt idx="4">
                  <c:v>68.12527765437584</c:v>
                </c:pt>
                <c:pt idx="5">
                  <c:v>64.91891891891892</c:v>
                </c:pt>
                <c:pt idx="6">
                  <c:v>64.78762040107374</c:v>
                </c:pt>
                <c:pt idx="7">
                  <c:v>65.3514502221061</c:v>
                </c:pt>
                <c:pt idx="8">
                  <c:v>64.9179272610235</c:v>
                </c:pt>
                <c:pt idx="9">
                  <c:v>68.36262719703977</c:v>
                </c:pt>
              </c:numCache>
            </c:numRef>
          </c:val>
        </c:ser>
        <c:axId val="3172288"/>
        <c:axId val="28550593"/>
      </c:barChart>
      <c:catAx>
        <c:axId val="3172288"/>
        <c:scaling>
          <c:orientation val="minMax"/>
        </c:scaling>
        <c:axPos val="b"/>
        <c:title>
          <c:tx>
            <c:rich>
              <a:bodyPr vert="horz" rot="0" anchor="ctr"/>
              <a:lstStyle/>
              <a:p>
                <a:pPr algn="ctr">
                  <a:defRPr/>
                </a:pPr>
                <a:r>
                  <a:rPr lang="en-US" cap="none" sz="925" b="1" i="0" u="none" baseline="0">
                    <a:solidFill>
                      <a:srgbClr val="000000"/>
                    </a:solidFill>
                    <a:latin typeface="Arial"/>
                    <a:ea typeface="Arial"/>
                    <a:cs typeface="Arial"/>
                  </a:rPr>
                  <a:t>Stadtteil</a:t>
                </a:r>
              </a:p>
            </c:rich>
          </c:tx>
          <c:layout>
            <c:manualLayout>
              <c:xMode val="factor"/>
              <c:yMode val="factor"/>
              <c:x val="-0.04425"/>
              <c:y val="-0.0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8550593"/>
        <c:crosses val="autoZero"/>
        <c:auto val="1"/>
        <c:lblOffset val="100"/>
        <c:tickLblSkip val="1"/>
        <c:noMultiLvlLbl val="0"/>
      </c:catAx>
      <c:valAx>
        <c:axId val="28550593"/>
        <c:scaling>
          <c:orientation val="minMax"/>
          <c:max val="76"/>
          <c:min val="58"/>
        </c:scaling>
        <c:axPos val="l"/>
        <c:title>
          <c:tx>
            <c:rich>
              <a:bodyPr vert="horz" rot="-5400000" anchor="ctr"/>
              <a:lstStyle/>
              <a:p>
                <a:pPr algn="ctr">
                  <a:defRPr/>
                </a:pPr>
                <a:r>
                  <a:rPr lang="en-US" cap="none" sz="925" b="1" i="0" u="none" baseline="0">
                    <a:solidFill>
                      <a:srgbClr val="000000"/>
                    </a:solidFill>
                    <a:latin typeface="Arial"/>
                    <a:ea typeface="Arial"/>
                    <a:cs typeface="Arial"/>
                  </a:rPr>
                  <a:t>Prozent</a:t>
                </a:r>
              </a:p>
            </c:rich>
          </c:tx>
          <c:layout>
            <c:manualLayout>
              <c:xMode val="factor"/>
              <c:yMode val="factor"/>
              <c:x val="-0.0135"/>
              <c:y val="-0.012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172288"/>
        <c:crossesAt val="1"/>
        <c:crossBetween val="between"/>
        <c:dispUnits/>
      </c:valAx>
      <c:spPr>
        <a:solidFill>
          <a:srgbClr val="FFFFFF"/>
        </a:solidFill>
        <a:ln w="3175">
          <a:noFill/>
        </a:ln>
      </c:spPr>
    </c:plotArea>
    <c:legend>
      <c:legendPos val="r"/>
      <c:layout>
        <c:manualLayout>
          <c:xMode val="edge"/>
          <c:yMode val="edge"/>
          <c:x val="0.90375"/>
          <c:y val="0.0185"/>
          <c:w val="0.0835"/>
          <c:h val="0.186"/>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 unter 15 Jahre</a:t>
            </a:r>
          </a:p>
        </c:rich>
      </c:tx>
      <c:layout>
        <c:manualLayout>
          <c:xMode val="factor"/>
          <c:yMode val="factor"/>
          <c:x val="-0.10625"/>
          <c:y val="0.01275"/>
        </c:manualLayout>
      </c:layout>
      <c:spPr>
        <a:noFill/>
        <a:ln>
          <a:noFill/>
        </a:ln>
      </c:spPr>
    </c:title>
    <c:plotArea>
      <c:layout>
        <c:manualLayout>
          <c:xMode val="edge"/>
          <c:yMode val="edge"/>
          <c:x val="0.05675"/>
          <c:y val="0"/>
          <c:w val="0.94325"/>
          <c:h val="0.923"/>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Prozentual!$B$86:$B$95</c:f>
              <c:numCache>
                <c:ptCount val="10"/>
                <c:pt idx="0">
                  <c:v>12.814330003444713</c:v>
                </c:pt>
                <c:pt idx="1">
                  <c:v>15.084547128746024</c:v>
                </c:pt>
                <c:pt idx="2">
                  <c:v>12.75811209439528</c:v>
                </c:pt>
                <c:pt idx="3">
                  <c:v>18.510512870898015</c:v>
                </c:pt>
                <c:pt idx="4">
                  <c:v>16.040153780435713</c:v>
                </c:pt>
                <c:pt idx="5">
                  <c:v>12.35370611183355</c:v>
                </c:pt>
                <c:pt idx="6">
                  <c:v>13.822825219473264</c:v>
                </c:pt>
                <c:pt idx="7">
                  <c:v>15.284460798188508</c:v>
                </c:pt>
                <c:pt idx="8">
                  <c:v>14.587202431200405</c:v>
                </c:pt>
                <c:pt idx="9">
                  <c:v>18.32579185520362</c:v>
                </c:pt>
              </c:numCache>
            </c:numRef>
          </c:val>
        </c:ser>
        <c:ser>
          <c:idx val="4"/>
          <c:order val="1"/>
          <c:tx>
            <c:strRef>
              <c:f>Prozentual!$F$8</c:f>
              <c:strCache>
                <c:ptCount val="1"/>
                <c:pt idx="0">
                  <c:v>2003</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Prozentual!$F$86:$F$95</c:f>
              <c:numCache>
                <c:ptCount val="10"/>
                <c:pt idx="0">
                  <c:v>14.0234306696975</c:v>
                </c:pt>
                <c:pt idx="1">
                  <c:v>14.488162720906969</c:v>
                </c:pt>
                <c:pt idx="2">
                  <c:v>12.657989058668177</c:v>
                </c:pt>
                <c:pt idx="3">
                  <c:v>18.132178497458106</c:v>
                </c:pt>
                <c:pt idx="4">
                  <c:v>16.613756613756614</c:v>
                </c:pt>
                <c:pt idx="5">
                  <c:v>13.817748659916617</c:v>
                </c:pt>
                <c:pt idx="6">
                  <c:v>13.505882352941176</c:v>
                </c:pt>
                <c:pt idx="7">
                  <c:v>15.131578947368421</c:v>
                </c:pt>
                <c:pt idx="8">
                  <c:v>13.90284757118928</c:v>
                </c:pt>
                <c:pt idx="9">
                  <c:v>17.519908987485778</c:v>
                </c:pt>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Prozentual!$N$86:$N$95</c:f>
              <c:numCache>
                <c:ptCount val="10"/>
                <c:pt idx="0">
                  <c:v>13.532423208191126</c:v>
                </c:pt>
                <c:pt idx="1">
                  <c:v>12.994254815816154</c:v>
                </c:pt>
                <c:pt idx="2">
                  <c:v>12.661590224898177</c:v>
                </c:pt>
                <c:pt idx="3">
                  <c:v>16.247689463955638</c:v>
                </c:pt>
                <c:pt idx="4">
                  <c:v>16.081741448245225</c:v>
                </c:pt>
                <c:pt idx="5">
                  <c:v>14.486486486486486</c:v>
                </c:pt>
                <c:pt idx="6">
                  <c:v>12.458550450023685</c:v>
                </c:pt>
                <c:pt idx="7">
                  <c:v>14.214789652469298</c:v>
                </c:pt>
                <c:pt idx="8">
                  <c:v>14.081107177341487</c:v>
                </c:pt>
                <c:pt idx="9">
                  <c:v>16.651248843663275</c:v>
                </c:pt>
              </c:numCache>
            </c:numRef>
          </c:val>
        </c:ser>
        <c:axId val="55628746"/>
        <c:axId val="30896667"/>
      </c:barChart>
      <c:catAx>
        <c:axId val="55628746"/>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875"/>
              <c:y val="-0.06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0896667"/>
        <c:crosses val="autoZero"/>
        <c:auto val="1"/>
        <c:lblOffset val="100"/>
        <c:tickLblSkip val="1"/>
        <c:noMultiLvlLbl val="0"/>
      </c:catAx>
      <c:valAx>
        <c:axId val="30896667"/>
        <c:scaling>
          <c:orientation val="minMax"/>
          <c:max val="30"/>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628746"/>
        <c:crossesAt val="1"/>
        <c:crossBetween val="between"/>
        <c:dispUnits/>
      </c:valAx>
      <c:spPr>
        <a:solidFill>
          <a:srgbClr val="FFFFFF"/>
        </a:solidFill>
        <a:ln w="3175">
          <a:noFill/>
        </a:ln>
      </c:spPr>
    </c:plotArea>
    <c:legend>
      <c:legendPos val="r"/>
      <c:layout>
        <c:manualLayout>
          <c:xMode val="edge"/>
          <c:yMode val="edge"/>
          <c:x val="0.90475"/>
          <c:y val="0.018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 über 65 Jahre</a:t>
            </a:r>
          </a:p>
        </c:rich>
      </c:tx>
      <c:layout>
        <c:manualLayout>
          <c:xMode val="factor"/>
          <c:yMode val="factor"/>
          <c:x val="-0.10525"/>
          <c:y val="0.01275"/>
        </c:manualLayout>
      </c:layout>
      <c:spPr>
        <a:noFill/>
        <a:ln>
          <a:noFill/>
        </a:ln>
      </c:spPr>
    </c:title>
    <c:plotArea>
      <c:layout>
        <c:manualLayout>
          <c:xMode val="edge"/>
          <c:yMode val="edge"/>
          <c:x val="0.05675"/>
          <c:y val="0"/>
          <c:w val="0.94325"/>
          <c:h val="0.919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Prozentual!$B$101:$B$110</c:f>
              <c:numCache>
                <c:ptCount val="10"/>
                <c:pt idx="0">
                  <c:v>22.321736135032726</c:v>
                </c:pt>
                <c:pt idx="1">
                  <c:v>19.28679055750879</c:v>
                </c:pt>
                <c:pt idx="2">
                  <c:v>24.76032448377581</c:v>
                </c:pt>
                <c:pt idx="3">
                  <c:v>16.820593436824524</c:v>
                </c:pt>
                <c:pt idx="4">
                  <c:v>18.111917983767622</c:v>
                </c:pt>
                <c:pt idx="5">
                  <c:v>16.644993498049416</c:v>
                </c:pt>
                <c:pt idx="6">
                  <c:v>18.068635275339187</c:v>
                </c:pt>
                <c:pt idx="7">
                  <c:v>17.831870931219928</c:v>
                </c:pt>
                <c:pt idx="8">
                  <c:v>21.087286847881142</c:v>
                </c:pt>
                <c:pt idx="9">
                  <c:v>16.176470588235293</c:v>
                </c:pt>
              </c:numCache>
            </c:numRef>
          </c:val>
        </c:ser>
        <c:ser>
          <c:idx val="4"/>
          <c:order val="1"/>
          <c:tx>
            <c:strRef>
              <c:f>Prozentual!$F$8</c:f>
              <c:strCache>
                <c:ptCount val="1"/>
                <c:pt idx="0">
                  <c:v>2003</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Prozentual!$F$101:$F$110</c:f>
              <c:numCache>
                <c:ptCount val="10"/>
                <c:pt idx="0">
                  <c:v>21.804511278195488</c:v>
                </c:pt>
                <c:pt idx="1">
                  <c:v>21.457152384128044</c:v>
                </c:pt>
                <c:pt idx="2">
                  <c:v>24.542539143557818</c:v>
                </c:pt>
                <c:pt idx="3">
                  <c:v>16.945961212577668</c:v>
                </c:pt>
                <c:pt idx="4">
                  <c:v>17.037037037037038</c:v>
                </c:pt>
                <c:pt idx="5">
                  <c:v>17.33174508636093</c:v>
                </c:pt>
                <c:pt idx="6">
                  <c:v>18.619607843137256</c:v>
                </c:pt>
                <c:pt idx="7">
                  <c:v>18.530701754385966</c:v>
                </c:pt>
                <c:pt idx="8">
                  <c:v>21.35678391959799</c:v>
                </c:pt>
                <c:pt idx="9">
                  <c:v>15.927189988623436</c:v>
                </c:pt>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Prozentual!$N$101:$N$110</c:f>
              <c:numCache>
                <c:ptCount val="10"/>
                <c:pt idx="0">
                  <c:v>23.85665529010239</c:v>
                </c:pt>
                <c:pt idx="1">
                  <c:v>24.856370395403854</c:v>
                </c:pt>
                <c:pt idx="2">
                  <c:v>23.924207543828583</c:v>
                </c:pt>
                <c:pt idx="3">
                  <c:v>17.079482439926064</c:v>
                </c:pt>
                <c:pt idx="4">
                  <c:v>15.792980897378943</c:v>
                </c:pt>
                <c:pt idx="5">
                  <c:v>20.594594594594593</c:v>
                </c:pt>
                <c:pt idx="6">
                  <c:v>22.753829148902575</c:v>
                </c:pt>
                <c:pt idx="7">
                  <c:v>20.433760125424616</c:v>
                </c:pt>
                <c:pt idx="8">
                  <c:v>21.000965561635017</c:v>
                </c:pt>
                <c:pt idx="9">
                  <c:v>14.986123959296947</c:v>
                </c:pt>
              </c:numCache>
            </c:numRef>
          </c:val>
        </c:ser>
        <c:axId val="9634548"/>
        <c:axId val="19602069"/>
      </c:barChart>
      <c:catAx>
        <c:axId val="9634548"/>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
              <c:y val="-0.04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9602069"/>
        <c:crosses val="autoZero"/>
        <c:auto val="1"/>
        <c:lblOffset val="100"/>
        <c:tickLblSkip val="1"/>
        <c:noMultiLvlLbl val="0"/>
      </c:catAx>
      <c:valAx>
        <c:axId val="19602069"/>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634548"/>
        <c:crossesAt val="1"/>
        <c:crossBetween val="between"/>
        <c:dispUnits/>
      </c:valAx>
      <c:spPr>
        <a:solidFill>
          <a:srgbClr val="FFFFFF"/>
        </a:solidFill>
        <a:ln w="3175">
          <a:noFill/>
        </a:ln>
      </c:spPr>
    </c:plotArea>
    <c:legend>
      <c:legendPos val="r"/>
      <c:layout>
        <c:manualLayout>
          <c:xMode val="edge"/>
          <c:yMode val="edge"/>
          <c:x val="0.90475"/>
          <c:y val="0.020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325"/>
        </c:manualLayout>
      </c:layout>
      <c:spPr>
        <a:noFill/>
        <a:ln>
          <a:noFill/>
        </a:ln>
      </c:spPr>
    </c:title>
    <c:plotArea>
      <c:layout>
        <c:manualLayout>
          <c:xMode val="edge"/>
          <c:yMode val="edge"/>
          <c:x val="0.05675"/>
          <c:y val="0"/>
          <c:w val="0.94325"/>
          <c:h val="0.920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GreyingIndex!$B$18:$B$27</c:f>
              <c:numCache/>
            </c:numRef>
          </c:val>
        </c:ser>
        <c:ser>
          <c:idx val="4"/>
          <c:order val="1"/>
          <c:tx>
            <c:strRef>
              <c:f>Prozentual!$G$8</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GreyingIndex!$G$18:$G$27</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GreyingIndex!$N$18:$N$27</c:f>
              <c:numCache/>
            </c:numRef>
          </c:val>
        </c:ser>
        <c:axId val="42200894"/>
        <c:axId val="44263727"/>
      </c:barChart>
      <c:catAx>
        <c:axId val="42200894"/>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7"/>
              <c:y val="-0.051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4263727"/>
        <c:crosses val="autoZero"/>
        <c:auto val="1"/>
        <c:lblOffset val="100"/>
        <c:tickLblSkip val="1"/>
        <c:noMultiLvlLbl val="0"/>
      </c:catAx>
      <c:valAx>
        <c:axId val="44263727"/>
        <c:scaling>
          <c:orientation val="minMax"/>
          <c:max val="60"/>
          <c:min val="0"/>
        </c:scaling>
        <c:axPos val="l"/>
        <c:title>
          <c:tx>
            <c:rich>
              <a:bodyPr vert="horz" rot="-5400000" anchor="ctr"/>
              <a:lstStyle/>
              <a:p>
                <a:pPr algn="ctr">
                  <a:defRPr/>
                </a:pPr>
                <a:r>
                  <a:rPr lang="en-US" cap="none" sz="850" b="1" i="0" u="none" baseline="0">
                    <a:solidFill>
                      <a:srgbClr val="000000"/>
                    </a:solidFill>
                    <a:latin typeface="Arial"/>
                    <a:ea typeface="Arial"/>
                    <a:cs typeface="Arial"/>
                  </a:rPr>
                  <a:t>Greying-Index</a:t>
                </a:r>
              </a:p>
            </c:rich>
          </c:tx>
          <c:layout>
            <c:manualLayout>
              <c:xMode val="factor"/>
              <c:yMode val="factor"/>
              <c:x val="-0.01275"/>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2200894"/>
        <c:crossesAt val="1"/>
        <c:crossBetween val="between"/>
        <c:dispUnits/>
        <c:majorUnit val="15"/>
      </c:valAx>
      <c:spPr>
        <a:solidFill>
          <a:srgbClr val="FFFFFF"/>
        </a:solidFill>
        <a:ln w="3175">
          <a:noFill/>
        </a:ln>
      </c:spPr>
    </c:plotArea>
    <c:legend>
      <c:legendPos val="r"/>
      <c:layout>
        <c:manualLayout>
          <c:xMode val="edge"/>
          <c:yMode val="edge"/>
          <c:x val="0.90475"/>
          <c:y val="0.02675"/>
          <c:w val="0.08325"/>
          <c:h val="0.168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a:t>
            </a:r>
          </a:p>
        </c:rich>
      </c:tx>
      <c:layout>
        <c:manualLayout>
          <c:xMode val="factor"/>
          <c:yMode val="factor"/>
          <c:x val="-0.031"/>
          <c:y val="0.0145"/>
        </c:manualLayout>
      </c:layout>
      <c:spPr>
        <a:noFill/>
        <a:ln>
          <a:noFill/>
        </a:ln>
      </c:spPr>
    </c:title>
    <c:plotArea>
      <c:layout>
        <c:manualLayout>
          <c:xMode val="edge"/>
          <c:yMode val="edge"/>
          <c:x val="0.05675"/>
          <c:y val="0"/>
          <c:w val="0.94325"/>
          <c:h val="0.927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GreyingIndex!$B$33:$B$42</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GreyingIndex!$G$33:$G$42</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GreyingIndex!$N$33:$N$42</c:f>
              <c:numCache/>
            </c:numRef>
          </c:val>
        </c:ser>
        <c:axId val="62829224"/>
        <c:axId val="28592105"/>
      </c:barChart>
      <c:catAx>
        <c:axId val="62829224"/>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7"/>
              <c:y val="-0.05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8592105"/>
        <c:crosses val="autoZero"/>
        <c:auto val="1"/>
        <c:lblOffset val="100"/>
        <c:tickLblSkip val="1"/>
        <c:noMultiLvlLbl val="0"/>
      </c:catAx>
      <c:valAx>
        <c:axId val="28592105"/>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Greying-Index</a:t>
                </a:r>
              </a:p>
            </c:rich>
          </c:tx>
          <c:layout>
            <c:manualLayout>
              <c:xMode val="factor"/>
              <c:yMode val="factor"/>
              <c:x val="-0.008"/>
              <c:y val="-0.002"/>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829224"/>
        <c:crossesAt val="1"/>
        <c:crossBetween val="between"/>
        <c:dispUnits/>
        <c:majorUnit val="15"/>
      </c:valAx>
      <c:spPr>
        <a:solidFill>
          <a:srgbClr val="FFFFFF"/>
        </a:solidFill>
        <a:ln w="3175">
          <a:noFill/>
        </a:ln>
      </c:spPr>
    </c:plotArea>
    <c:legend>
      <c:legendPos val="r"/>
      <c:layout>
        <c:manualLayout>
          <c:xMode val="edge"/>
          <c:yMode val="edge"/>
          <c:x val="0.905"/>
          <c:y val="0.02"/>
          <c:w val="0.083"/>
          <c:h val="0.183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135"/>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GreyingIndex!$B$48:$B$57</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GreyingIndex!$G$48:$G$57</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GreyingIndex!$N$48:$N$57</c:f>
              <c:numCache/>
            </c:numRef>
          </c:val>
        </c:ser>
        <c:axId val="56002354"/>
        <c:axId val="34259139"/>
      </c:barChart>
      <c:catAx>
        <c:axId val="56002354"/>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15"/>
              <c:y val="-0.05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4259139"/>
        <c:crosses val="autoZero"/>
        <c:auto val="1"/>
        <c:lblOffset val="100"/>
        <c:tickLblSkip val="1"/>
        <c:noMultiLvlLbl val="0"/>
      </c:catAx>
      <c:valAx>
        <c:axId val="34259139"/>
        <c:scaling>
          <c:orientation val="minMax"/>
          <c:max val="60"/>
        </c:scaling>
        <c:axPos val="l"/>
        <c:title>
          <c:tx>
            <c:rich>
              <a:bodyPr vert="horz" rot="-5400000" anchor="ctr"/>
              <a:lstStyle/>
              <a:p>
                <a:pPr algn="ctr">
                  <a:defRPr/>
                </a:pPr>
                <a:r>
                  <a:rPr lang="en-US" cap="none" sz="850" b="1" i="0" u="none" baseline="0">
                    <a:solidFill>
                      <a:srgbClr val="000000"/>
                    </a:solidFill>
                    <a:latin typeface="Arial"/>
                    <a:ea typeface="Arial"/>
                    <a:cs typeface="Arial"/>
                  </a:rPr>
                  <a:t>Greying-Index</a:t>
                </a:r>
              </a:p>
            </c:rich>
          </c:tx>
          <c:layout>
            <c:manualLayout>
              <c:xMode val="factor"/>
              <c:yMode val="factor"/>
              <c:x val="-0.01275"/>
              <c:y val="0.0112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6002354"/>
        <c:crossesAt val="1"/>
        <c:crossBetween val="between"/>
        <c:dispUnits/>
        <c:majorUnit val="15"/>
      </c:valAx>
      <c:spPr>
        <a:solidFill>
          <a:srgbClr val="FFFFFF"/>
        </a:solidFill>
        <a:ln w="3175">
          <a:noFill/>
        </a:ln>
      </c:spPr>
    </c:plotArea>
    <c:legend>
      <c:legendPos val="r"/>
      <c:layout>
        <c:manualLayout>
          <c:xMode val="edge"/>
          <c:yMode val="edge"/>
          <c:x val="0.90525"/>
          <c:y val="0.02"/>
          <c:w val="0.083"/>
          <c:h val="0.182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 Id="rId3" Type="http://schemas.openxmlformats.org/officeDocument/2006/relationships/chart" Target="/xl/charts/chart2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 Id="rId3" Type="http://schemas.openxmlformats.org/officeDocument/2006/relationships/chart" Target="/xl/charts/chart2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38100</xdr:rowOff>
    </xdr:from>
    <xdr:to>
      <xdr:col>6</xdr:col>
      <xdr:colOff>723900</xdr:colOff>
      <xdr:row>21</xdr:row>
      <xdr:rowOff>133350</xdr:rowOff>
    </xdr:to>
    <xdr:graphicFrame>
      <xdr:nvGraphicFramePr>
        <xdr:cNvPr id="1" name="Diagramm 1"/>
        <xdr:cNvGraphicFramePr/>
      </xdr:nvGraphicFramePr>
      <xdr:xfrm>
        <a:off x="0" y="847725"/>
        <a:ext cx="5295900" cy="26860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22</xdr:row>
      <xdr:rowOff>0</xdr:rowOff>
    </xdr:from>
    <xdr:to>
      <xdr:col>6</xdr:col>
      <xdr:colOff>733425</xdr:colOff>
      <xdr:row>38</xdr:row>
      <xdr:rowOff>104775</xdr:rowOff>
    </xdr:to>
    <xdr:graphicFrame>
      <xdr:nvGraphicFramePr>
        <xdr:cNvPr id="2" name="Diagramm 2"/>
        <xdr:cNvGraphicFramePr/>
      </xdr:nvGraphicFramePr>
      <xdr:xfrm>
        <a:off x="0" y="3562350"/>
        <a:ext cx="5305425" cy="26955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39</xdr:row>
      <xdr:rowOff>0</xdr:rowOff>
    </xdr:from>
    <xdr:to>
      <xdr:col>6</xdr:col>
      <xdr:colOff>733425</xdr:colOff>
      <xdr:row>55</xdr:row>
      <xdr:rowOff>104775</xdr:rowOff>
    </xdr:to>
    <xdr:graphicFrame>
      <xdr:nvGraphicFramePr>
        <xdr:cNvPr id="3" name="Diagramm 3"/>
        <xdr:cNvGraphicFramePr/>
      </xdr:nvGraphicFramePr>
      <xdr:xfrm>
        <a:off x="0" y="6315075"/>
        <a:ext cx="5305425" cy="2695575"/>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5</xdr:row>
      <xdr:rowOff>38100</xdr:rowOff>
    </xdr:from>
    <xdr:to>
      <xdr:col>13</xdr:col>
      <xdr:colOff>723900</xdr:colOff>
      <xdr:row>21</xdr:row>
      <xdr:rowOff>133350</xdr:rowOff>
    </xdr:to>
    <xdr:graphicFrame>
      <xdr:nvGraphicFramePr>
        <xdr:cNvPr id="4" name="Diagramm 4"/>
        <xdr:cNvGraphicFramePr/>
      </xdr:nvGraphicFramePr>
      <xdr:xfrm>
        <a:off x="5334000" y="847725"/>
        <a:ext cx="5295900" cy="2686050"/>
      </xdr:xfrm>
      <a:graphic>
        <a:graphicData uri="http://schemas.openxmlformats.org/drawingml/2006/chart">
          <c:chart xmlns:c="http://schemas.openxmlformats.org/drawingml/2006/chart" r:id="rId4"/>
        </a:graphicData>
      </a:graphic>
    </xdr:graphicFrame>
    <xdr:clientData/>
  </xdr:twoCellAnchor>
  <xdr:twoCellAnchor>
    <xdr:from>
      <xdr:col>7</xdr:col>
      <xdr:colOff>0</xdr:colOff>
      <xdr:row>22</xdr:row>
      <xdr:rowOff>0</xdr:rowOff>
    </xdr:from>
    <xdr:to>
      <xdr:col>13</xdr:col>
      <xdr:colOff>733425</xdr:colOff>
      <xdr:row>38</xdr:row>
      <xdr:rowOff>104775</xdr:rowOff>
    </xdr:to>
    <xdr:graphicFrame>
      <xdr:nvGraphicFramePr>
        <xdr:cNvPr id="5" name="Diagramm 5"/>
        <xdr:cNvGraphicFramePr/>
      </xdr:nvGraphicFramePr>
      <xdr:xfrm>
        <a:off x="5334000" y="3562350"/>
        <a:ext cx="5305425" cy="2695575"/>
      </xdr:xfrm>
      <a:graphic>
        <a:graphicData uri="http://schemas.openxmlformats.org/drawingml/2006/chart">
          <c:chart xmlns:c="http://schemas.openxmlformats.org/drawingml/2006/chart" r:id="rId5"/>
        </a:graphicData>
      </a:graphic>
    </xdr:graphicFrame>
    <xdr:clientData/>
  </xdr:twoCellAnchor>
  <xdr:twoCellAnchor>
    <xdr:from>
      <xdr:col>7</xdr:col>
      <xdr:colOff>0</xdr:colOff>
      <xdr:row>39</xdr:row>
      <xdr:rowOff>0</xdr:rowOff>
    </xdr:from>
    <xdr:to>
      <xdr:col>13</xdr:col>
      <xdr:colOff>733425</xdr:colOff>
      <xdr:row>55</xdr:row>
      <xdr:rowOff>104775</xdr:rowOff>
    </xdr:to>
    <xdr:graphicFrame>
      <xdr:nvGraphicFramePr>
        <xdr:cNvPr id="6" name="Diagramm 6"/>
        <xdr:cNvGraphicFramePr/>
      </xdr:nvGraphicFramePr>
      <xdr:xfrm>
        <a:off x="5334000" y="6315075"/>
        <a:ext cx="5305425" cy="2695575"/>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95250</xdr:rowOff>
    </xdr:from>
    <xdr:to>
      <xdr:col>22</xdr:col>
      <xdr:colOff>0</xdr:colOff>
      <xdr:row>19</xdr:row>
      <xdr:rowOff>95250</xdr:rowOff>
    </xdr:to>
    <xdr:graphicFrame>
      <xdr:nvGraphicFramePr>
        <xdr:cNvPr id="1" name="Diagramm 1"/>
        <xdr:cNvGraphicFramePr/>
      </xdr:nvGraphicFramePr>
      <xdr:xfrm>
        <a:off x="8515350" y="95250"/>
        <a:ext cx="5305425" cy="294322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20</xdr:row>
      <xdr:rowOff>0</xdr:rowOff>
    </xdr:from>
    <xdr:to>
      <xdr:col>21</xdr:col>
      <xdr:colOff>742950</xdr:colOff>
      <xdr:row>36</xdr:row>
      <xdr:rowOff>114300</xdr:rowOff>
    </xdr:to>
    <xdr:graphicFrame>
      <xdr:nvGraphicFramePr>
        <xdr:cNvPr id="2" name="Diagramm 2"/>
        <xdr:cNvGraphicFramePr/>
      </xdr:nvGraphicFramePr>
      <xdr:xfrm>
        <a:off x="8486775" y="310515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37</xdr:row>
      <xdr:rowOff>0</xdr:rowOff>
    </xdr:from>
    <xdr:to>
      <xdr:col>21</xdr:col>
      <xdr:colOff>752475</xdr:colOff>
      <xdr:row>53</xdr:row>
      <xdr:rowOff>123825</xdr:rowOff>
    </xdr:to>
    <xdr:graphicFrame>
      <xdr:nvGraphicFramePr>
        <xdr:cNvPr id="3" name="Diagramm 3"/>
        <xdr:cNvGraphicFramePr/>
      </xdr:nvGraphicFramePr>
      <xdr:xfrm>
        <a:off x="8486775" y="5857875"/>
        <a:ext cx="5324475" cy="27146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58</xdr:row>
      <xdr:rowOff>152400</xdr:rowOff>
    </xdr:from>
    <xdr:to>
      <xdr:col>14</xdr:col>
      <xdr:colOff>752475</xdr:colOff>
      <xdr:row>74</xdr:row>
      <xdr:rowOff>19050</xdr:rowOff>
    </xdr:to>
    <xdr:graphicFrame>
      <xdr:nvGraphicFramePr>
        <xdr:cNvPr id="4" name="Diagramm 4"/>
        <xdr:cNvGraphicFramePr/>
      </xdr:nvGraphicFramePr>
      <xdr:xfrm>
        <a:off x="0" y="9410700"/>
        <a:ext cx="8477250" cy="245745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2</xdr:row>
      <xdr:rowOff>9525</xdr:rowOff>
    </xdr:from>
    <xdr:to>
      <xdr:col>22</xdr:col>
      <xdr:colOff>0</xdr:colOff>
      <xdr:row>19</xdr:row>
      <xdr:rowOff>95250</xdr:rowOff>
    </xdr:to>
    <xdr:graphicFrame>
      <xdr:nvGraphicFramePr>
        <xdr:cNvPr id="1" name="Diagramm 1"/>
        <xdr:cNvGraphicFramePr/>
      </xdr:nvGraphicFramePr>
      <xdr:xfrm>
        <a:off x="9963150" y="333375"/>
        <a:ext cx="8305800" cy="2705100"/>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20</xdr:row>
      <xdr:rowOff>0</xdr:rowOff>
    </xdr:from>
    <xdr:to>
      <xdr:col>21</xdr:col>
      <xdr:colOff>742950</xdr:colOff>
      <xdr:row>36</xdr:row>
      <xdr:rowOff>114300</xdr:rowOff>
    </xdr:to>
    <xdr:graphicFrame>
      <xdr:nvGraphicFramePr>
        <xdr:cNvPr id="2" name="Diagramm 2"/>
        <xdr:cNvGraphicFramePr/>
      </xdr:nvGraphicFramePr>
      <xdr:xfrm>
        <a:off x="9934575" y="3105150"/>
        <a:ext cx="788670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37</xdr:row>
      <xdr:rowOff>0</xdr:rowOff>
    </xdr:from>
    <xdr:to>
      <xdr:col>21</xdr:col>
      <xdr:colOff>752475</xdr:colOff>
      <xdr:row>53</xdr:row>
      <xdr:rowOff>123825</xdr:rowOff>
    </xdr:to>
    <xdr:graphicFrame>
      <xdr:nvGraphicFramePr>
        <xdr:cNvPr id="3" name="Diagramm 3"/>
        <xdr:cNvGraphicFramePr/>
      </xdr:nvGraphicFramePr>
      <xdr:xfrm>
        <a:off x="9934575" y="5857875"/>
        <a:ext cx="7896225" cy="27146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60</xdr:row>
      <xdr:rowOff>0</xdr:rowOff>
    </xdr:from>
    <xdr:to>
      <xdr:col>13</xdr:col>
      <xdr:colOff>523875</xdr:colOff>
      <xdr:row>75</xdr:row>
      <xdr:rowOff>38100</xdr:rowOff>
    </xdr:to>
    <xdr:graphicFrame>
      <xdr:nvGraphicFramePr>
        <xdr:cNvPr id="4" name="Diagramm 4"/>
        <xdr:cNvGraphicFramePr/>
      </xdr:nvGraphicFramePr>
      <xdr:xfrm>
        <a:off x="0" y="9582150"/>
        <a:ext cx="8686800" cy="2466975"/>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19050</xdr:rowOff>
    </xdr:from>
    <xdr:to>
      <xdr:col>22</xdr:col>
      <xdr:colOff>0</xdr:colOff>
      <xdr:row>17</xdr:row>
      <xdr:rowOff>95250</xdr:rowOff>
    </xdr:to>
    <xdr:graphicFrame>
      <xdr:nvGraphicFramePr>
        <xdr:cNvPr id="1" name="Diagramm 1"/>
        <xdr:cNvGraphicFramePr/>
      </xdr:nvGraphicFramePr>
      <xdr:xfrm>
        <a:off x="8239125" y="19050"/>
        <a:ext cx="5305425" cy="269557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18</xdr:row>
      <xdr:rowOff>0</xdr:rowOff>
    </xdr:from>
    <xdr:to>
      <xdr:col>21</xdr:col>
      <xdr:colOff>742950</xdr:colOff>
      <xdr:row>34</xdr:row>
      <xdr:rowOff>114300</xdr:rowOff>
    </xdr:to>
    <xdr:graphicFrame>
      <xdr:nvGraphicFramePr>
        <xdr:cNvPr id="2" name="Diagramm 2"/>
        <xdr:cNvGraphicFramePr/>
      </xdr:nvGraphicFramePr>
      <xdr:xfrm>
        <a:off x="8210550" y="278130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35</xdr:row>
      <xdr:rowOff>0</xdr:rowOff>
    </xdr:from>
    <xdr:to>
      <xdr:col>21</xdr:col>
      <xdr:colOff>752475</xdr:colOff>
      <xdr:row>51</xdr:row>
      <xdr:rowOff>123825</xdr:rowOff>
    </xdr:to>
    <xdr:graphicFrame>
      <xdr:nvGraphicFramePr>
        <xdr:cNvPr id="3" name="Diagramm 3"/>
        <xdr:cNvGraphicFramePr/>
      </xdr:nvGraphicFramePr>
      <xdr:xfrm>
        <a:off x="8210550" y="5534025"/>
        <a:ext cx="5324475" cy="27146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19050</xdr:rowOff>
    </xdr:from>
    <xdr:to>
      <xdr:col>22</xdr:col>
      <xdr:colOff>0</xdr:colOff>
      <xdr:row>17</xdr:row>
      <xdr:rowOff>95250</xdr:rowOff>
    </xdr:to>
    <xdr:graphicFrame>
      <xdr:nvGraphicFramePr>
        <xdr:cNvPr id="1" name="Diagramm 1"/>
        <xdr:cNvGraphicFramePr/>
      </xdr:nvGraphicFramePr>
      <xdr:xfrm>
        <a:off x="8239125" y="19050"/>
        <a:ext cx="5305425" cy="269557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18</xdr:row>
      <xdr:rowOff>0</xdr:rowOff>
    </xdr:from>
    <xdr:to>
      <xdr:col>21</xdr:col>
      <xdr:colOff>742950</xdr:colOff>
      <xdr:row>34</xdr:row>
      <xdr:rowOff>114300</xdr:rowOff>
    </xdr:to>
    <xdr:graphicFrame>
      <xdr:nvGraphicFramePr>
        <xdr:cNvPr id="2" name="Diagramm 2"/>
        <xdr:cNvGraphicFramePr/>
      </xdr:nvGraphicFramePr>
      <xdr:xfrm>
        <a:off x="8210550" y="278130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35</xdr:row>
      <xdr:rowOff>0</xdr:rowOff>
    </xdr:from>
    <xdr:to>
      <xdr:col>21</xdr:col>
      <xdr:colOff>752475</xdr:colOff>
      <xdr:row>51</xdr:row>
      <xdr:rowOff>123825</xdr:rowOff>
    </xdr:to>
    <xdr:graphicFrame>
      <xdr:nvGraphicFramePr>
        <xdr:cNvPr id="3" name="Diagramm 3"/>
        <xdr:cNvGraphicFramePr/>
      </xdr:nvGraphicFramePr>
      <xdr:xfrm>
        <a:off x="8210550" y="5534025"/>
        <a:ext cx="5324475" cy="27146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19050</xdr:rowOff>
    </xdr:from>
    <xdr:to>
      <xdr:col>22</xdr:col>
      <xdr:colOff>0</xdr:colOff>
      <xdr:row>17</xdr:row>
      <xdr:rowOff>95250</xdr:rowOff>
    </xdr:to>
    <xdr:graphicFrame>
      <xdr:nvGraphicFramePr>
        <xdr:cNvPr id="1" name="Diagramm 1"/>
        <xdr:cNvGraphicFramePr/>
      </xdr:nvGraphicFramePr>
      <xdr:xfrm>
        <a:off x="8239125" y="19050"/>
        <a:ext cx="5305425" cy="269557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18</xdr:row>
      <xdr:rowOff>0</xdr:rowOff>
    </xdr:from>
    <xdr:to>
      <xdr:col>21</xdr:col>
      <xdr:colOff>742950</xdr:colOff>
      <xdr:row>34</xdr:row>
      <xdr:rowOff>114300</xdr:rowOff>
    </xdr:to>
    <xdr:graphicFrame>
      <xdr:nvGraphicFramePr>
        <xdr:cNvPr id="2" name="Diagramm 2"/>
        <xdr:cNvGraphicFramePr/>
      </xdr:nvGraphicFramePr>
      <xdr:xfrm>
        <a:off x="8210550" y="278130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35</xdr:row>
      <xdr:rowOff>0</xdr:rowOff>
    </xdr:from>
    <xdr:to>
      <xdr:col>21</xdr:col>
      <xdr:colOff>752475</xdr:colOff>
      <xdr:row>51</xdr:row>
      <xdr:rowOff>123825</xdr:rowOff>
    </xdr:to>
    <xdr:graphicFrame>
      <xdr:nvGraphicFramePr>
        <xdr:cNvPr id="3" name="Diagramm 3"/>
        <xdr:cNvGraphicFramePr/>
      </xdr:nvGraphicFramePr>
      <xdr:xfrm>
        <a:off x="8210550" y="5534025"/>
        <a:ext cx="5324475" cy="2714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Q36"/>
  <sheetViews>
    <sheetView zoomScalePageLayoutView="0" workbookViewId="0" topLeftCell="A1">
      <selection activeCell="A43" sqref="A43"/>
    </sheetView>
  </sheetViews>
  <sheetFormatPr defaultColWidth="11.421875" defaultRowHeight="12.75"/>
  <cols>
    <col min="1" max="1" width="165.28125" style="0" customWidth="1"/>
  </cols>
  <sheetData>
    <row r="1" ht="12.75">
      <c r="A1" s="17" t="s">
        <v>52</v>
      </c>
    </row>
    <row r="4" ht="17.25">
      <c r="A4" s="18" t="s">
        <v>78</v>
      </c>
    </row>
    <row r="5" spans="1:17" ht="12.75">
      <c r="A5" s="37" t="s">
        <v>72</v>
      </c>
      <c r="B5" s="38"/>
      <c r="C5" s="38"/>
      <c r="D5" s="38"/>
      <c r="E5" s="38"/>
      <c r="F5" s="38"/>
      <c r="G5" s="38"/>
      <c r="H5" s="38"/>
      <c r="I5" s="38"/>
      <c r="J5" s="38"/>
      <c r="K5" s="38"/>
      <c r="L5" s="38"/>
      <c r="M5" s="38"/>
      <c r="N5" s="38"/>
      <c r="O5" s="38"/>
      <c r="P5" s="38"/>
      <c r="Q5" s="38"/>
    </row>
    <row r="6" spans="1:17" ht="12.75">
      <c r="A6" s="37" t="s">
        <v>73</v>
      </c>
      <c r="B6" s="38"/>
      <c r="C6" s="38"/>
      <c r="D6" s="38"/>
      <c r="E6" s="38"/>
      <c r="F6" s="38"/>
      <c r="G6" s="38"/>
      <c r="H6" s="38"/>
      <c r="I6" s="38"/>
      <c r="J6" s="38"/>
      <c r="K6" s="38"/>
      <c r="L6" s="38"/>
      <c r="M6" s="38"/>
      <c r="N6" s="38"/>
      <c r="O6" s="38"/>
      <c r="P6" s="38"/>
      <c r="Q6" s="38"/>
    </row>
    <row r="8" spans="1:17" ht="12.75">
      <c r="A8" s="37" t="s">
        <v>69</v>
      </c>
      <c r="B8" s="38"/>
      <c r="C8" s="38"/>
      <c r="D8" s="38"/>
      <c r="E8" s="38"/>
      <c r="F8" s="38"/>
      <c r="G8" s="38"/>
      <c r="H8" s="38"/>
      <c r="I8" s="38"/>
      <c r="J8" s="38"/>
      <c r="K8" s="38"/>
      <c r="L8" s="38"/>
      <c r="M8" s="38"/>
      <c r="N8" s="38"/>
      <c r="O8" s="38"/>
      <c r="P8" s="38"/>
      <c r="Q8" s="38"/>
    </row>
    <row r="10" spans="1:17" ht="20.25" customHeight="1">
      <c r="A10" s="39" t="s">
        <v>71</v>
      </c>
      <c r="B10" s="40"/>
      <c r="C10" s="40"/>
      <c r="D10" s="40"/>
      <c r="E10" s="40"/>
      <c r="F10" s="40"/>
      <c r="G10" s="40"/>
      <c r="H10" s="40"/>
      <c r="I10" s="40"/>
      <c r="J10" s="40"/>
      <c r="K10" s="40"/>
      <c r="L10" s="40"/>
      <c r="M10" s="40"/>
      <c r="N10" s="40"/>
      <c r="O10" s="40"/>
      <c r="P10" s="40"/>
      <c r="Q10" s="40"/>
    </row>
    <row r="11" spans="1:17" ht="12.75">
      <c r="A11" s="37" t="s">
        <v>74</v>
      </c>
      <c r="B11" s="38"/>
      <c r="C11" s="38"/>
      <c r="D11" s="38"/>
      <c r="E11" s="38"/>
      <c r="F11" s="38"/>
      <c r="G11" s="38"/>
      <c r="H11" s="38"/>
      <c r="I11" s="38"/>
      <c r="J11" s="38"/>
      <c r="K11" s="38"/>
      <c r="L11" s="38"/>
      <c r="M11" s="38"/>
      <c r="N11" s="38"/>
      <c r="O11" s="38"/>
      <c r="P11" s="38"/>
      <c r="Q11" s="38"/>
    </row>
    <row r="13" spans="1:17" ht="12" customHeight="1">
      <c r="A13" s="37" t="s">
        <v>77</v>
      </c>
      <c r="B13" s="38"/>
      <c r="C13" s="38"/>
      <c r="D13" s="38"/>
      <c r="E13" s="38"/>
      <c r="F13" s="38"/>
      <c r="G13" s="38"/>
      <c r="H13" s="38"/>
      <c r="I13" s="38"/>
      <c r="J13" s="38"/>
      <c r="K13" s="38"/>
      <c r="L13" s="38"/>
      <c r="M13" s="38"/>
      <c r="N13" s="38"/>
      <c r="O13" s="38"/>
      <c r="P13" s="38"/>
      <c r="Q13" s="38"/>
    </row>
    <row r="15" spans="1:17" ht="12.75">
      <c r="A15" s="37" t="s">
        <v>76</v>
      </c>
      <c r="B15" s="38"/>
      <c r="C15" s="38"/>
      <c r="D15" s="38"/>
      <c r="E15" s="38"/>
      <c r="F15" s="38"/>
      <c r="G15" s="38"/>
      <c r="H15" s="38"/>
      <c r="I15" s="38"/>
      <c r="J15" s="38"/>
      <c r="K15" s="38"/>
      <c r="L15" s="38"/>
      <c r="M15" s="38"/>
      <c r="N15" s="38"/>
      <c r="O15" s="38"/>
      <c r="P15" s="38"/>
      <c r="Q15" s="38"/>
    </row>
    <row r="16" spans="1:17" ht="12.75">
      <c r="A16" s="37" t="s">
        <v>75</v>
      </c>
      <c r="B16" s="38"/>
      <c r="C16" s="38"/>
      <c r="D16" s="38"/>
      <c r="E16" s="38"/>
      <c r="F16" s="38"/>
      <c r="G16" s="38"/>
      <c r="H16" s="38"/>
      <c r="I16" s="38"/>
      <c r="J16" s="38"/>
      <c r="K16" s="38"/>
      <c r="L16" s="38"/>
      <c r="M16" s="38"/>
      <c r="N16" s="38"/>
      <c r="O16" s="38"/>
      <c r="P16" s="38"/>
      <c r="Q16" s="38"/>
    </row>
    <row r="18" spans="1:17" ht="12.75">
      <c r="A18" s="37" t="s">
        <v>70</v>
      </c>
      <c r="B18" s="38"/>
      <c r="C18" s="38"/>
      <c r="D18" s="38"/>
      <c r="E18" s="38"/>
      <c r="F18" s="38"/>
      <c r="G18" s="38"/>
      <c r="H18" s="38"/>
      <c r="I18" s="38"/>
      <c r="J18" s="38"/>
      <c r="K18" s="38"/>
      <c r="L18" s="38"/>
      <c r="M18" s="38"/>
      <c r="N18" s="38"/>
      <c r="O18" s="38"/>
      <c r="P18" s="38"/>
      <c r="Q18" s="38"/>
    </row>
    <row r="19" ht="12.75">
      <c r="A19" s="16"/>
    </row>
    <row r="20" ht="15" customHeight="1">
      <c r="A20" s="19" t="s">
        <v>86</v>
      </c>
    </row>
    <row r="21" spans="1:17" ht="12.75">
      <c r="A21" s="41"/>
      <c r="B21" s="38"/>
      <c r="C21" s="38"/>
      <c r="D21" s="38"/>
      <c r="E21" s="38"/>
      <c r="F21" s="38"/>
      <c r="G21" s="38"/>
      <c r="H21" s="38"/>
      <c r="I21" s="38"/>
      <c r="J21" s="38"/>
      <c r="K21" s="38"/>
      <c r="L21" s="38"/>
      <c r="M21" s="38"/>
      <c r="N21" s="38"/>
      <c r="O21" s="38"/>
      <c r="P21" s="38"/>
      <c r="Q21" s="38"/>
    </row>
    <row r="23" spans="1:17" ht="20.25" customHeight="1">
      <c r="A23" s="18" t="s">
        <v>79</v>
      </c>
      <c r="B23" s="18"/>
      <c r="C23" s="18"/>
      <c r="D23" s="18"/>
      <c r="E23" s="18"/>
      <c r="F23" s="18"/>
      <c r="G23" s="18"/>
      <c r="H23" s="18"/>
      <c r="I23" s="18"/>
      <c r="J23" s="18"/>
      <c r="K23" s="18"/>
      <c r="L23" s="18"/>
      <c r="M23" s="18"/>
      <c r="N23" s="18"/>
      <c r="O23" s="18"/>
      <c r="P23" s="18"/>
      <c r="Q23" s="18"/>
    </row>
    <row r="24" spans="1:17" ht="12.75">
      <c r="A24" s="37" t="s">
        <v>80</v>
      </c>
      <c r="B24" s="38"/>
      <c r="C24" s="38"/>
      <c r="D24" s="38"/>
      <c r="E24" s="38"/>
      <c r="F24" s="38"/>
      <c r="G24" s="38"/>
      <c r="H24" s="38"/>
      <c r="I24" s="38"/>
      <c r="J24" s="38"/>
      <c r="K24" s="38"/>
      <c r="L24" s="38"/>
      <c r="M24" s="38"/>
      <c r="N24" s="38"/>
      <c r="O24" s="38"/>
      <c r="P24" s="38"/>
      <c r="Q24" s="38"/>
    </row>
    <row r="25" spans="1:17" ht="15" customHeight="1">
      <c r="A25" s="37" t="s">
        <v>81</v>
      </c>
      <c r="B25" s="38"/>
      <c r="C25" s="38"/>
      <c r="D25" s="38"/>
      <c r="E25" s="38"/>
      <c r="F25" s="38"/>
      <c r="G25" s="38"/>
      <c r="H25" s="38"/>
      <c r="I25" s="38"/>
      <c r="J25" s="38"/>
      <c r="K25" s="38"/>
      <c r="L25" s="38"/>
      <c r="M25" s="38"/>
      <c r="N25" s="38"/>
      <c r="O25" s="38"/>
      <c r="P25" s="38"/>
      <c r="Q25" s="38"/>
    </row>
    <row r="27" spans="1:17" ht="20.25" customHeight="1">
      <c r="A27" s="39" t="s">
        <v>84</v>
      </c>
      <c r="B27" s="40"/>
      <c r="C27" s="40"/>
      <c r="D27" s="40"/>
      <c r="E27" s="40"/>
      <c r="F27" s="40"/>
      <c r="G27" s="40"/>
      <c r="H27" s="40"/>
      <c r="I27" s="40"/>
      <c r="J27" s="40"/>
      <c r="K27" s="40"/>
      <c r="L27" s="40"/>
      <c r="M27" s="40"/>
      <c r="N27" s="40"/>
      <c r="O27" s="40"/>
      <c r="P27" s="40"/>
      <c r="Q27" s="40"/>
    </row>
    <row r="28" spans="1:17" ht="12.75">
      <c r="A28" s="37" t="s">
        <v>82</v>
      </c>
      <c r="B28" s="38"/>
      <c r="C28" s="38"/>
      <c r="D28" s="38"/>
      <c r="E28" s="38"/>
      <c r="F28" s="38"/>
      <c r="G28" s="38"/>
      <c r="H28" s="38"/>
      <c r="I28" s="38"/>
      <c r="J28" s="38"/>
      <c r="K28" s="38"/>
      <c r="L28" s="38"/>
      <c r="M28" s="38"/>
      <c r="N28" s="38"/>
      <c r="O28" s="38"/>
      <c r="P28" s="38"/>
      <c r="Q28" s="38"/>
    </row>
    <row r="29" spans="1:17" ht="15" customHeight="1">
      <c r="A29" s="37" t="s">
        <v>83</v>
      </c>
      <c r="B29" s="38"/>
      <c r="C29" s="38"/>
      <c r="D29" s="38"/>
      <c r="E29" s="38"/>
      <c r="F29" s="38"/>
      <c r="G29" s="38"/>
      <c r="H29" s="38"/>
      <c r="I29" s="38"/>
      <c r="J29" s="38"/>
      <c r="K29" s="38"/>
      <c r="L29" s="38"/>
      <c r="M29" s="38"/>
      <c r="N29" s="38"/>
      <c r="O29" s="38"/>
      <c r="P29" s="38"/>
      <c r="Q29" s="38"/>
    </row>
    <row r="31" spans="1:17" ht="12.75">
      <c r="A31" s="37" t="s">
        <v>85</v>
      </c>
      <c r="B31" s="38"/>
      <c r="C31" s="38"/>
      <c r="D31" s="38"/>
      <c r="E31" s="38"/>
      <c r="F31" s="38"/>
      <c r="G31" s="38"/>
      <c r="H31" s="38"/>
      <c r="I31" s="38"/>
      <c r="J31" s="38"/>
      <c r="K31" s="38"/>
      <c r="L31" s="38"/>
      <c r="M31" s="38"/>
      <c r="N31" s="38"/>
      <c r="O31" s="38"/>
      <c r="P31" s="38"/>
      <c r="Q31" s="38"/>
    </row>
    <row r="34" spans="1:3" ht="20.25" customHeight="1">
      <c r="A34" s="18" t="s">
        <v>88</v>
      </c>
      <c r="B34" s="18"/>
      <c r="C34" s="18"/>
    </row>
    <row r="36" spans="1:3" ht="38.25" customHeight="1">
      <c r="A36" s="37" t="s">
        <v>87</v>
      </c>
      <c r="B36" s="38"/>
      <c r="C36" s="38"/>
    </row>
  </sheetData>
  <sheetProtection/>
  <mergeCells count="17">
    <mergeCell ref="A10:Q10"/>
    <mergeCell ref="A11:Q11"/>
    <mergeCell ref="A5:Q5"/>
    <mergeCell ref="A6:Q6"/>
    <mergeCell ref="A8:Q8"/>
    <mergeCell ref="A24:Q24"/>
    <mergeCell ref="A21:Q21"/>
    <mergeCell ref="A18:Q18"/>
    <mergeCell ref="A16:Q16"/>
    <mergeCell ref="A15:Q15"/>
    <mergeCell ref="A13:Q13"/>
    <mergeCell ref="A36:C36"/>
    <mergeCell ref="A31:Q31"/>
    <mergeCell ref="A28:Q28"/>
    <mergeCell ref="A29:Q29"/>
    <mergeCell ref="A25:Q25"/>
    <mergeCell ref="A27:Q27"/>
  </mergeCells>
  <printOptions/>
  <pageMargins left="0.787401575" right="0.787401575" top="0.984251969" bottom="0.984251969" header="0.4921259845" footer="0.4921259845"/>
  <pageSetup orientation="portrait" paperSize="9" r:id="rId1"/>
</worksheet>
</file>

<file path=xl/worksheets/sheet10.xml><?xml version="1.0" encoding="utf-8"?>
<worksheet xmlns="http://schemas.openxmlformats.org/spreadsheetml/2006/main" xmlns:r="http://schemas.openxmlformats.org/officeDocument/2006/relationships">
  <dimension ref="A1:N56"/>
  <sheetViews>
    <sheetView tabSelected="1" zoomScalePageLayoutView="0" workbookViewId="0" topLeftCell="A1">
      <selection activeCell="L46" sqref="L46:N56"/>
    </sheetView>
  </sheetViews>
  <sheetFormatPr defaultColWidth="11.421875" defaultRowHeight="12.75"/>
  <cols>
    <col min="2" max="14" width="7.7109375" style="0" customWidth="1"/>
  </cols>
  <sheetData>
    <row r="1" ht="12.75">
      <c r="A1" s="1" t="s">
        <v>53</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54</v>
      </c>
      <c r="B6" s="2"/>
      <c r="C6" s="2"/>
      <c r="D6" s="2"/>
      <c r="E6" s="2"/>
      <c r="F6" s="2"/>
      <c r="G6" s="2"/>
      <c r="H6" s="2"/>
      <c r="I6" s="2"/>
      <c r="J6" s="2"/>
      <c r="K6" s="2"/>
      <c r="L6" s="2"/>
      <c r="M6" s="2"/>
      <c r="N6" s="2"/>
    </row>
    <row r="7" spans="1:14" ht="12.75">
      <c r="A7" s="2" t="s">
        <v>55</v>
      </c>
      <c r="B7" s="2"/>
      <c r="C7" s="2"/>
      <c r="D7" s="2"/>
      <c r="E7" s="2"/>
      <c r="F7" s="2"/>
      <c r="G7" s="2"/>
      <c r="H7" s="2"/>
      <c r="I7" s="2"/>
      <c r="J7" s="2"/>
      <c r="K7" s="2"/>
      <c r="L7" s="2"/>
      <c r="M7" s="2"/>
      <c r="N7" s="2"/>
    </row>
    <row r="8" ht="2.25" customHeight="1"/>
    <row r="9" spans="2:3" ht="12.75">
      <c r="B9" s="43" t="s">
        <v>57</v>
      </c>
      <c r="C9" s="43"/>
    </row>
    <row r="10" spans="1:2" ht="12.75">
      <c r="A10" t="s">
        <v>56</v>
      </c>
      <c r="B10" t="s">
        <v>48</v>
      </c>
    </row>
    <row r="11" spans="2:3" ht="12.75">
      <c r="B11" s="43" t="s">
        <v>49</v>
      </c>
      <c r="C11" s="43"/>
    </row>
    <row r="13" ht="12.75">
      <c r="A13" s="6" t="s">
        <v>58</v>
      </c>
    </row>
    <row r="14" spans="1:14" ht="12.75">
      <c r="A14" s="23"/>
      <c r="B14" s="42" t="s">
        <v>14</v>
      </c>
      <c r="C14" s="42"/>
      <c r="D14" s="42"/>
      <c r="E14" s="42"/>
      <c r="F14" s="42"/>
      <c r="G14" s="42"/>
      <c r="H14" s="42"/>
      <c r="I14" s="42"/>
      <c r="J14" s="42"/>
      <c r="K14" s="42"/>
      <c r="L14" s="42"/>
      <c r="M14" s="42"/>
      <c r="N14" s="42"/>
    </row>
    <row r="15" spans="1:14" ht="12.75">
      <c r="A15" s="23" t="s">
        <v>11</v>
      </c>
      <c r="B15" s="22">
        <v>1999</v>
      </c>
      <c r="C15" s="22">
        <v>2000</v>
      </c>
      <c r="D15" s="22">
        <v>2001</v>
      </c>
      <c r="E15" s="22">
        <v>2002</v>
      </c>
      <c r="F15" s="22">
        <v>2003</v>
      </c>
      <c r="G15" s="22">
        <v>2005</v>
      </c>
      <c r="H15" s="22">
        <v>2006</v>
      </c>
      <c r="I15" s="22">
        <v>2007</v>
      </c>
      <c r="J15" s="22">
        <v>2008</v>
      </c>
      <c r="K15" s="22">
        <v>2009</v>
      </c>
      <c r="L15" s="22">
        <v>2010</v>
      </c>
      <c r="M15" s="22">
        <v>2011</v>
      </c>
      <c r="N15" s="22">
        <v>2012</v>
      </c>
    </row>
    <row r="16" spans="1:14" ht="12.75">
      <c r="A16" s="24" t="s">
        <v>1</v>
      </c>
      <c r="B16" s="3">
        <f>(Erwerbsfähig!Q9/Erwerbsfähig!B9)*1000</f>
        <v>353.0769230769231</v>
      </c>
      <c r="C16" s="3">
        <f>(Erwerbsfähig!R9/Erwerbsfähig!C9)*1000</f>
        <v>352.2236340533672</v>
      </c>
      <c r="D16" s="3">
        <f>(Erwerbsfähig!S9/Erwerbsfähig!D9)*1000</f>
        <v>361.3936927772126</v>
      </c>
      <c r="E16" s="3">
        <f>(Erwerbsfähig!T9/Erwerbsfähig!E9)*1000</f>
        <v>371.68597168597165</v>
      </c>
      <c r="F16" s="3">
        <f>(Erwerbsfähig!U9/Erwerbsfähig!F9)*1000</f>
        <v>374.87046632124355</v>
      </c>
      <c r="G16" s="3">
        <f>(Erwerbsfähig!V9/Erwerbsfähig!G9)*1000</f>
        <v>390.3531892461782</v>
      </c>
      <c r="H16" s="3">
        <f>(Erwerbsfähig!W9/Erwerbsfähig!H9)*1000</f>
        <v>383.50407144733384</v>
      </c>
      <c r="I16" s="3">
        <f>(Erwerbsfähig!X9/Erwerbsfähig!I9)*1000</f>
        <v>391.39727491317126</v>
      </c>
      <c r="J16" s="3">
        <f>(Erwerbsfähig!Y9/Erwerbsfähig!J9)*1000</f>
        <v>391.80503481521157</v>
      </c>
      <c r="K16" s="3">
        <f>(Erwerbsfähig!Z9/Erwerbsfähig!K9)*1000</f>
        <v>401.562079181255</v>
      </c>
      <c r="L16" s="3">
        <f>(Erwerbsfähig!AA9/Erwerbsfähig!L9)*1000</f>
        <v>410.76257436452136</v>
      </c>
      <c r="M16" s="3">
        <f>(Erwerbsfähig!AB9/Erwerbsfähig!M9)*1000</f>
        <v>409.0543798553442</v>
      </c>
      <c r="N16" s="3">
        <f>(Erwerbsfähig!AC9/Erwerbsfähig!N9)*1000</f>
        <v>418.58574911947983</v>
      </c>
    </row>
    <row r="17" spans="1:14" ht="12.75">
      <c r="A17" s="24" t="s">
        <v>2</v>
      </c>
      <c r="B17" s="3">
        <f>(Erwerbsfähig!Q10/Erwerbsfähig!B10)*1000</f>
        <v>417.26811013098103</v>
      </c>
      <c r="C17" s="3">
        <f>(Erwerbsfähig!R10/Erwerbsfähig!C10)*1000</f>
        <v>434.26724137931035</v>
      </c>
      <c r="D17" s="3">
        <f>(Erwerbsfähig!S10/Erwerbsfähig!D10)*1000</f>
        <v>452.1857923497268</v>
      </c>
      <c r="E17" s="3">
        <f>(Erwerbsfähig!T10/Erwerbsfähig!E10)*1000</f>
        <v>462.9219701162147</v>
      </c>
      <c r="F17" s="3">
        <f>(Erwerbsfähig!U10/Erwerbsfähig!F10)*1000</f>
        <v>470.67000278009453</v>
      </c>
      <c r="G17" s="3">
        <f>(Erwerbsfähig!V10/Erwerbsfähig!G10)*1000</f>
        <v>498.030388294879</v>
      </c>
      <c r="H17" s="3">
        <f>(Erwerbsfähig!W10/Erwerbsfähig!H10)*1000</f>
        <v>515.2737752161383</v>
      </c>
      <c r="I17" s="3">
        <f>(Erwerbsfähig!X10/Erwerbsfähig!I10)*1000</f>
        <v>527.5590551181102</v>
      </c>
      <c r="J17" s="3">
        <f>(Erwerbsfähig!Y10/Erwerbsfähig!J10)*1000</f>
        <v>546.3239689181112</v>
      </c>
      <c r="K17" s="3">
        <f>(Erwerbsfähig!Z10/Erwerbsfähig!K10)*1000</f>
        <v>557.2334642102084</v>
      </c>
      <c r="L17" s="3">
        <f>(Erwerbsfähig!AA10/Erwerbsfähig!L10)*1000</f>
        <v>557.6286488113151</v>
      </c>
      <c r="M17" s="3">
        <f>(Erwerbsfähig!AB10/Erwerbsfähig!M10)*1000</f>
        <v>540.9982174688057</v>
      </c>
      <c r="N17" s="3">
        <f>(Erwerbsfähig!AC10/Erwerbsfähig!N10)*1000</f>
        <v>545.5082742316785</v>
      </c>
    </row>
    <row r="18" spans="1:14" ht="12.75">
      <c r="A18" s="24" t="s">
        <v>3</v>
      </c>
      <c r="B18" s="3">
        <f>(Erwerbsfähig!Q11/Erwerbsfähig!B11)*1000</f>
        <v>457.5899843505477</v>
      </c>
      <c r="C18" s="3">
        <f>(Erwerbsfähig!R11/Erwerbsfähig!C11)*1000</f>
        <v>452.6862026862027</v>
      </c>
      <c r="D18" s="3">
        <f>(Erwerbsfähig!S11/Erwerbsfähig!D11)*1000</f>
        <v>451.7019319227231</v>
      </c>
      <c r="E18" s="3">
        <f>(Erwerbsfähig!T11/Erwerbsfähig!E11)*1000</f>
        <v>450.23112480739604</v>
      </c>
      <c r="F18" s="3">
        <f>(Erwerbsfähig!U11/Erwerbsfähig!F11)*1000</f>
        <v>462.53148614609574</v>
      </c>
      <c r="G18" s="3">
        <f>(Erwerbsfähig!V11/Erwerbsfähig!G11)*1000</f>
        <v>477.3662551440329</v>
      </c>
      <c r="H18" s="3">
        <f>(Erwerbsfähig!W11/Erwerbsfähig!H11)*1000</f>
        <v>491.60063391442156</v>
      </c>
      <c r="I18" s="3">
        <f>(Erwerbsfähig!X11/Erwerbsfähig!I11)*1000</f>
        <v>502.0680878141902</v>
      </c>
      <c r="J18" s="3">
        <f>(Erwerbsfähig!Y11/Erwerbsfähig!J11)*1000</f>
        <v>492.3954372623574</v>
      </c>
      <c r="K18" s="3">
        <f>(Erwerbsfähig!Z11/Erwerbsfähig!K11)*1000</f>
        <v>496.43410852713174</v>
      </c>
      <c r="L18" s="3">
        <f>(Erwerbsfähig!AA11/Erwerbsfähig!L11)*1000</f>
        <v>500.4602638846272</v>
      </c>
      <c r="M18" s="3">
        <f>(Erwerbsfähig!AB11/Erwerbsfähig!M11)*1000</f>
        <v>507.9803560466544</v>
      </c>
      <c r="N18" s="3">
        <f>(Erwerbsfähig!AC11/Erwerbsfähig!N11)*1000</f>
        <v>522.511485451761</v>
      </c>
    </row>
    <row r="19" spans="1:14" ht="12.75">
      <c r="A19" s="24" t="s">
        <v>4</v>
      </c>
      <c r="B19" s="3">
        <f>(Erwerbsfähig!Q12/Erwerbsfähig!B12)*1000</f>
        <v>468.2373993438712</v>
      </c>
      <c r="C19" s="3">
        <f>(Erwerbsfähig!R12/Erwerbsfähig!C12)*1000</f>
        <v>466.47144948755493</v>
      </c>
      <c r="D19" s="3">
        <f>(Erwerbsfähig!S12/Erwerbsfähig!D12)*1000</f>
        <v>452.61984392419174</v>
      </c>
      <c r="E19" s="3">
        <f>(Erwerbsfähig!T12/Erwerbsfähig!E12)*1000</f>
        <v>440.1836348906292</v>
      </c>
      <c r="F19" s="3">
        <f>(Erwerbsfähig!U12/Erwerbsfähig!F12)*1000</f>
        <v>459.3301435406699</v>
      </c>
      <c r="G19" s="3">
        <f>(Erwerbsfähig!V12/Erwerbsfähig!G12)*1000</f>
        <v>466.6470761093153</v>
      </c>
      <c r="H19" s="3">
        <f>(Erwerbsfähig!W12/Erwerbsfähig!H12)*1000</f>
        <v>472.38542890716803</v>
      </c>
      <c r="I19" s="3">
        <f>(Erwerbsfähig!X12/Erwerbsfähig!I12)*1000</f>
        <v>479.76190476190476</v>
      </c>
      <c r="J19" s="3">
        <f>(Erwerbsfähig!Y12/Erwerbsfähig!J12)*1000</f>
        <v>460.8041654613827</v>
      </c>
      <c r="K19" s="3">
        <f>(Erwerbsfähig!Z12/Erwerbsfähig!K12)*1000</f>
        <v>458</v>
      </c>
      <c r="L19" s="3">
        <f>(Erwerbsfähig!AA12/Erwerbsfähig!L12)*1000</f>
        <v>459.1661907481439</v>
      </c>
      <c r="M19" s="3">
        <f>(Erwerbsfähig!AB12/Erwerbsfähig!M12)*1000</f>
        <v>450.2200220022002</v>
      </c>
      <c r="N19" s="3">
        <f>(Erwerbsfähig!AC12/Erwerbsfähig!N12)*1000</f>
        <v>442.9260450160772</v>
      </c>
    </row>
    <row r="20" spans="1:14" ht="12.75">
      <c r="A20" s="24" t="s">
        <v>5</v>
      </c>
      <c r="B20" s="3">
        <f>(Erwerbsfähig!Q13/Erwerbsfähig!B13)*1000</f>
        <v>418.7369051182281</v>
      </c>
      <c r="C20" s="3">
        <f>(Erwerbsfähig!R13/Erwerbsfähig!C13)*1000</f>
        <v>413.44993968636913</v>
      </c>
      <c r="D20" s="3">
        <f>(Erwerbsfähig!S13/Erwerbsfähig!D13)*1000</f>
        <v>410.27190332326285</v>
      </c>
      <c r="E20" s="3">
        <f>(Erwerbsfähig!T13/Erwerbsfähig!E13)*1000</f>
        <v>417.8604084120695</v>
      </c>
      <c r="F20" s="3">
        <f>(Erwerbsfähig!U13/Erwerbsfähig!F13)*1000</f>
        <v>411.5544967242406</v>
      </c>
      <c r="G20" s="3">
        <f>(Erwerbsfähig!V13/Erwerbsfähig!G13)*1000</f>
        <v>430.14368694588813</v>
      </c>
      <c r="H20" s="3">
        <f>(Erwerbsfähig!W13/Erwerbsfähig!H13)*1000</f>
        <v>433.23996265172735</v>
      </c>
      <c r="I20" s="3">
        <f>(Erwerbsfähig!X13/Erwerbsfähig!I13)*1000</f>
        <v>433.07086614173227</v>
      </c>
      <c r="J20" s="3">
        <f>(Erwerbsfähig!Y13/Erwerbsfähig!J13)*1000</f>
        <v>429.88578680203045</v>
      </c>
      <c r="K20" s="3">
        <f>(Erwerbsfähig!Z13/Erwerbsfähig!K13)*1000</f>
        <v>428.7548138639281</v>
      </c>
      <c r="L20" s="3">
        <f>(Erwerbsfähig!AA13/Erwerbsfähig!L13)*1000</f>
        <v>407.4421513445904</v>
      </c>
      <c r="M20" s="3">
        <f>(Erwerbsfähig!AB13/Erwerbsfähig!M13)*1000</f>
        <v>400.61633281972263</v>
      </c>
      <c r="N20" s="3">
        <f>(Erwerbsfähig!AC13/Erwerbsfähig!N13)*1000</f>
        <v>397.7407847800238</v>
      </c>
    </row>
    <row r="21" spans="1:14" ht="12.75">
      <c r="A21" s="24" t="s">
        <v>6</v>
      </c>
      <c r="B21" s="3">
        <f>(Erwerbsfähig!Q14/Erwerbsfähig!B14)*1000</f>
        <v>366.9724770642202</v>
      </c>
      <c r="C21" s="3">
        <f>(Erwerbsfähig!R14/Erwerbsfähig!C14)*1000</f>
        <v>375.79617834394907</v>
      </c>
      <c r="D21" s="3">
        <f>(Erwerbsfähig!S14/Erwerbsfähig!D14)*1000</f>
        <v>374.331550802139</v>
      </c>
      <c r="E21" s="3">
        <f>(Erwerbsfähig!T14/Erwerbsfähig!E14)*1000</f>
        <v>393.526405451448</v>
      </c>
      <c r="F21" s="3">
        <f>(Erwerbsfähig!U14/Erwerbsfähig!F14)*1000</f>
        <v>394.91525423728814</v>
      </c>
      <c r="G21" s="3">
        <f>(Erwerbsfähig!V14/Erwerbsfähig!G14)*1000</f>
        <v>405.24534686971236</v>
      </c>
      <c r="H21" s="3">
        <f>(Erwerbsfähig!W14/Erwerbsfähig!H14)*1000</f>
        <v>418.10344827586204</v>
      </c>
      <c r="I21" s="3">
        <f>(Erwerbsfähig!X14/Erwerbsfähig!I14)*1000</f>
        <v>429.801894918174</v>
      </c>
      <c r="J21" s="3">
        <f>(Erwerbsfähig!Y14/Erwerbsfähig!J14)*1000</f>
        <v>443.9617723718506</v>
      </c>
      <c r="K21" s="3">
        <f>(Erwerbsfähig!Z14/Erwerbsfähig!K14)*1000</f>
        <v>460.4255319148936</v>
      </c>
      <c r="L21" s="3">
        <f>(Erwerbsfähig!AA14/Erwerbsfähig!L14)*1000</f>
        <v>470.042194092827</v>
      </c>
      <c r="M21" s="3">
        <f>(Erwerbsfähig!AB14/Erwerbsfähig!M14)*1000</f>
        <v>479.04683648315535</v>
      </c>
      <c r="N21" s="3">
        <f>(Erwerbsfähig!AC14/Erwerbsfähig!N14)*1000</f>
        <v>496.7105263157895</v>
      </c>
    </row>
    <row r="22" spans="1:14" ht="12.75">
      <c r="A22" s="24" t="s">
        <v>7</v>
      </c>
      <c r="B22" s="3">
        <f>(Erwerbsfähig!Q15/Erwerbsfähig!B15)*1000</f>
        <v>397.32142857142856</v>
      </c>
      <c r="C22" s="3">
        <f>(Erwerbsfähig!R15/Erwerbsfähig!C15)*1000</f>
        <v>398.82491186839013</v>
      </c>
      <c r="D22" s="3">
        <f>(Erwerbsfähig!S15/Erwerbsfähig!D15)*1000</f>
        <v>404.47058823529414</v>
      </c>
      <c r="E22" s="3">
        <f>(Erwerbsfähig!T15/Erwerbsfähig!E15)*1000</f>
        <v>403.29024676850764</v>
      </c>
      <c r="F22" s="3">
        <f>(Erwerbsfähig!U15/Erwerbsfähig!F15)*1000</f>
        <v>400.84785680640607</v>
      </c>
      <c r="G22" s="3">
        <f>(Erwerbsfähig!V15/Erwerbsfähig!G15)*1000</f>
        <v>421.2532761496307</v>
      </c>
      <c r="H22" s="3">
        <f>(Erwerbsfähig!W15/Erwerbsfähig!H15)*1000</f>
        <v>435.46065259117086</v>
      </c>
      <c r="I22" s="3">
        <f>(Erwerbsfähig!X15/Erwerbsfähig!I15)*1000</f>
        <v>448.31789371038514</v>
      </c>
      <c r="J22" s="3">
        <f>(Erwerbsfähig!Y15/Erwerbsfähig!J15)*1000</f>
        <v>468.4106614017769</v>
      </c>
      <c r="K22" s="3">
        <f>(Erwerbsfähig!Z15/Erwerbsfähig!K15)*1000</f>
        <v>473.1156395777069</v>
      </c>
      <c r="L22" s="3">
        <f>(Erwerbsfähig!AA15/Erwerbsfähig!L15)*1000</f>
        <v>479.0104947526237</v>
      </c>
      <c r="M22" s="3">
        <f>(Erwerbsfähig!AB15/Erwerbsfähig!M15)*1000</f>
        <v>485.3566958698373</v>
      </c>
      <c r="N22" s="3">
        <f>(Erwerbsfähig!AC15/Erwerbsfähig!N15)*1000</f>
        <v>487.2308462694041</v>
      </c>
    </row>
    <row r="23" spans="1:14" ht="12.75">
      <c r="A23" s="24" t="s">
        <v>8</v>
      </c>
      <c r="B23" s="3">
        <f>(Erwerbsfähig!Q16/Erwerbsfähig!B16)*1000</f>
        <v>431.3058273075287</v>
      </c>
      <c r="C23" s="3">
        <f>(Erwerbsfähig!R16/Erwerbsfähig!C16)*1000</f>
        <v>444.258872651357</v>
      </c>
      <c r="D23" s="3">
        <f>(Erwerbsfähig!S16/Erwerbsfähig!D16)*1000</f>
        <v>450.0818330605565</v>
      </c>
      <c r="E23" s="3">
        <f>(Erwerbsfähig!T16/Erwerbsfähig!E16)*1000</f>
        <v>452.96025952960264</v>
      </c>
      <c r="F23" s="3">
        <f>(Erwerbsfähig!U16/Erwerbsfähig!F16)*1000</f>
        <v>458.04338927548093</v>
      </c>
      <c r="G23" s="3">
        <f>(Erwerbsfähig!V16/Erwerbsfähig!G16)*1000</f>
        <v>462.1578099838969</v>
      </c>
      <c r="H23" s="3">
        <f>(Erwerbsfähig!W16/Erwerbsfähig!H16)*1000</f>
        <v>455.16141889198883</v>
      </c>
      <c r="I23" s="3">
        <f>(Erwerbsfähig!X16/Erwerbsfähig!I16)*1000</f>
        <v>447.99054373522455</v>
      </c>
      <c r="J23" s="3">
        <f>(Erwerbsfähig!Y16/Erwerbsfähig!J16)*1000</f>
        <v>464.2998027613412</v>
      </c>
      <c r="K23" s="3">
        <f>(Erwerbsfähig!Z16/Erwerbsfähig!K16)*1000</f>
        <v>465.71541815299247</v>
      </c>
      <c r="L23" s="3">
        <f>(Erwerbsfähig!AA16/Erwerbsfähig!L16)*1000</f>
        <v>468.7126345157433</v>
      </c>
      <c r="M23" s="3">
        <f>(Erwerbsfähig!AB16/Erwerbsfähig!M16)*1000</f>
        <v>485.7142857142857</v>
      </c>
      <c r="N23" s="3">
        <f>(Erwerbsfähig!AC16/Erwerbsfähig!N16)*1000</f>
        <v>488.44621513944224</v>
      </c>
    </row>
    <row r="24" spans="1:14" ht="12.75">
      <c r="A24" s="24" t="s">
        <v>9</v>
      </c>
      <c r="B24" s="3">
        <f>(Erwerbsfähig!Q17/Erwerbsfähig!B17)*1000</f>
        <v>445.9776099973965</v>
      </c>
      <c r="C24" s="3">
        <f>(Erwerbsfähig!R17/Erwerbsfähig!C17)*1000</f>
        <v>458.0798730494578</v>
      </c>
      <c r="D24" s="3">
        <f>(Erwerbsfähig!S17/Erwerbsfähig!D17)*1000</f>
        <v>469.64428991709013</v>
      </c>
      <c r="E24" s="3">
        <f>(Erwerbsfähig!T17/Erwerbsfähig!E17)*1000</f>
        <v>464.2484342379958</v>
      </c>
      <c r="F24" s="3">
        <f>(Erwerbsfähig!U17/Erwerbsfähig!F17)*1000</f>
        <v>457.6618060885137</v>
      </c>
      <c r="G24" s="3">
        <f>(Erwerbsfähig!V17/Erwerbsfähig!G17)*1000</f>
        <v>465.88352911772057</v>
      </c>
      <c r="H24" s="3">
        <f>(Erwerbsfähig!W17/Erwerbsfähig!H17)*1000</f>
        <v>466.046277665996</v>
      </c>
      <c r="I24" s="3">
        <f>(Erwerbsfähig!X17/Erwerbsfähig!I17)*1000</f>
        <v>468.07973757254604</v>
      </c>
      <c r="J24" s="3">
        <f>(Erwerbsfähig!Y17/Erwerbsfähig!J17)*1000</f>
        <v>479.47998980372165</v>
      </c>
      <c r="K24" s="3">
        <f>(Erwerbsfähig!Z17/Erwerbsfähig!K17)*1000</f>
        <v>489.1919711785898</v>
      </c>
      <c r="L24" s="3">
        <f>(Erwerbsfähig!AA17/Erwerbsfähig!L17)*1000</f>
        <v>494.17852522639066</v>
      </c>
      <c r="M24" s="3">
        <f>(Erwerbsfähig!AB17/Erwerbsfähig!M17)*1000</f>
        <v>496.790757381258</v>
      </c>
      <c r="N24" s="3">
        <f>(Erwerbsfähig!AC17/Erwerbsfähig!N17)*1000</f>
        <v>490.2304609218437</v>
      </c>
    </row>
    <row r="25" spans="1:14" ht="12.75">
      <c r="A25" s="24" t="s">
        <v>10</v>
      </c>
      <c r="B25" s="3">
        <f>(Erwerbsfähig!Q18/Erwerbsfähig!B18)*1000</f>
        <v>555.1257253384913</v>
      </c>
      <c r="C25" s="3">
        <f>(Erwerbsfähig!R18/Erwerbsfähig!C18)*1000</f>
        <v>587.890625</v>
      </c>
      <c r="D25" s="3">
        <f>(Erwerbsfähig!S18/Erwerbsfähig!D18)*1000</f>
        <v>553.1062124248497</v>
      </c>
      <c r="E25" s="3">
        <f>(Erwerbsfähig!T18/Erwerbsfähig!E18)*1000</f>
        <v>561.5079365079365</v>
      </c>
      <c r="F25" s="3">
        <f>(Erwerbsfähig!U18/Erwerbsfähig!F18)*1000</f>
        <v>578.8461538461539</v>
      </c>
      <c r="G25" s="3">
        <f>(Erwerbsfähig!V18/Erwerbsfähig!G18)*1000</f>
        <v>631.6831683168317</v>
      </c>
      <c r="H25" s="3">
        <f>(Erwerbsfähig!W18/Erwerbsfähig!H18)*1000</f>
        <v>556.4053537284896</v>
      </c>
      <c r="I25" s="3">
        <f>(Erwerbsfähig!X18/Erwerbsfähig!I18)*1000</f>
        <v>572.5190839694656</v>
      </c>
      <c r="J25" s="3">
        <f>(Erwerbsfähig!Y18/Erwerbsfähig!J18)*1000</f>
        <v>529.4117647058823</v>
      </c>
      <c r="K25" s="3">
        <f>(Erwerbsfähig!Z18/Erwerbsfähig!K18)*1000</f>
        <v>518.5185185185185</v>
      </c>
      <c r="L25" s="3">
        <f>(Erwerbsfähig!AA18/Erwerbsfähig!L18)*1000</f>
        <v>455.65217391304344</v>
      </c>
      <c r="M25" s="3">
        <f>(Erwerbsfähig!AB18/Erwerbsfähig!M18)*1000</f>
        <v>434.654919236417</v>
      </c>
      <c r="N25" s="3">
        <f>(Erwerbsfähig!AC18/Erwerbsfähig!N18)*1000</f>
        <v>413.44956413449563</v>
      </c>
    </row>
    <row r="26" spans="1:14" ht="12.75">
      <c r="A26" s="25" t="s">
        <v>0</v>
      </c>
      <c r="B26" s="9">
        <f>(Erwerbsfähig!Q19/Erwerbsfähig!B19)*1000</f>
        <v>421.63258407977014</v>
      </c>
      <c r="C26" s="9">
        <f>(Erwerbsfähig!R19/Erwerbsfähig!C19)*1000</f>
        <v>426.0506465517241</v>
      </c>
      <c r="D26" s="9">
        <f>(Erwerbsfähig!S19/Erwerbsfähig!D19)*1000</f>
        <v>429.5252474417044</v>
      </c>
      <c r="E26" s="9">
        <f>(Erwerbsfähig!T19/Erwerbsfähig!E19)*1000</f>
        <v>431.79011315464464</v>
      </c>
      <c r="F26" s="9">
        <f>(Erwerbsfähig!U19/Erwerbsfähig!F19)*1000</f>
        <v>435.6276388981972</v>
      </c>
      <c r="G26" s="9">
        <f>(Erwerbsfähig!V19/Erwerbsfähig!G19)*1000</f>
        <v>451.1675126903553</v>
      </c>
      <c r="H26" s="9">
        <f>(Erwerbsfähig!W19/Erwerbsfähig!H19)*1000</f>
        <v>455.504509103284</v>
      </c>
      <c r="I26" s="9">
        <f>(Erwerbsfähig!X19/Erwerbsfähig!I19)*1000</f>
        <v>462.24861006246135</v>
      </c>
      <c r="J26" s="9">
        <f>(Erwerbsfähig!Y19/Erwerbsfähig!J19)*1000</f>
        <v>466.2944582299421</v>
      </c>
      <c r="K26" s="9">
        <f>(Erwerbsfähig!Z19/Erwerbsfähig!K19)*1000</f>
        <v>471.3621491303599</v>
      </c>
      <c r="L26" s="9">
        <f>(Erwerbsfähig!AA19/Erwerbsfähig!L19)*1000</f>
        <v>471.76810001373815</v>
      </c>
      <c r="M26" s="9">
        <f>(Erwerbsfähig!AB19/Erwerbsfähig!M19)*1000</f>
        <v>471.0108095286503</v>
      </c>
      <c r="N26" s="9">
        <f>(Erwerbsfähig!AC19/Erwerbsfähig!N19)*1000</f>
        <v>472.5384795165437</v>
      </c>
    </row>
    <row r="27" spans="2:14" ht="12.75">
      <c r="B27" s="3"/>
      <c r="C27" s="3"/>
      <c r="D27" s="3"/>
      <c r="E27" s="3"/>
      <c r="F27" s="3"/>
      <c r="G27" s="3"/>
      <c r="H27" s="3"/>
      <c r="I27" s="3"/>
      <c r="J27" s="3"/>
      <c r="K27" s="3"/>
      <c r="L27" s="3"/>
      <c r="M27" s="3"/>
      <c r="N27" s="3"/>
    </row>
    <row r="28" spans="1:14" ht="12.75">
      <c r="A28" s="8" t="s">
        <v>59</v>
      </c>
      <c r="B28" s="3"/>
      <c r="C28" s="3"/>
      <c r="D28" s="3"/>
      <c r="E28" s="3"/>
      <c r="F28" s="3"/>
      <c r="G28" s="3"/>
      <c r="H28" s="3"/>
      <c r="I28" s="3"/>
      <c r="J28" s="3"/>
      <c r="K28" s="3"/>
      <c r="L28" s="3"/>
      <c r="M28" s="3"/>
      <c r="N28" s="3"/>
    </row>
    <row r="29" spans="1:14" ht="12.75">
      <c r="A29" s="23"/>
      <c r="B29" s="44" t="s">
        <v>14</v>
      </c>
      <c r="C29" s="44"/>
      <c r="D29" s="44"/>
      <c r="E29" s="44"/>
      <c r="F29" s="44"/>
      <c r="G29" s="44"/>
      <c r="H29" s="44"/>
      <c r="I29" s="44"/>
      <c r="J29" s="44"/>
      <c r="K29" s="44"/>
      <c r="L29" s="44"/>
      <c r="M29" s="44"/>
      <c r="N29" s="44"/>
    </row>
    <row r="30" spans="1:14" ht="12.75">
      <c r="A30" s="23" t="s">
        <v>11</v>
      </c>
      <c r="B30" s="22">
        <v>1999</v>
      </c>
      <c r="C30" s="22">
        <v>2000</v>
      </c>
      <c r="D30" s="22">
        <v>2001</v>
      </c>
      <c r="E30" s="22">
        <v>2002</v>
      </c>
      <c r="F30" s="22">
        <v>2003</v>
      </c>
      <c r="G30" s="22">
        <v>2005</v>
      </c>
      <c r="H30" s="22">
        <v>2006</v>
      </c>
      <c r="I30" s="22">
        <v>2007</v>
      </c>
      <c r="J30" s="22">
        <v>2008</v>
      </c>
      <c r="K30" s="22">
        <v>2009</v>
      </c>
      <c r="L30" s="22">
        <v>2010</v>
      </c>
      <c r="M30" s="22">
        <v>2011</v>
      </c>
      <c r="N30" s="22">
        <v>2012</v>
      </c>
    </row>
    <row r="31" spans="1:14" ht="12.75">
      <c r="A31" s="24" t="s">
        <v>1</v>
      </c>
      <c r="B31" s="3">
        <f>(Erwerbsfähig!Q24/Erwerbsfähig!B24)*1000</f>
        <v>541.6887944768986</v>
      </c>
      <c r="C31" s="3">
        <f>(Erwerbsfähig!R24/Erwerbsfähig!C24)*1000</f>
        <v>548.2409381663113</v>
      </c>
      <c r="D31" s="3">
        <f>(Erwerbsfähig!S24/Erwerbsfähig!D24)*1000</f>
        <v>555.7957308835449</v>
      </c>
      <c r="E31" s="3">
        <f>(Erwerbsfähig!T24/Erwerbsfähig!E24)*1000</f>
        <v>562.3982637004883</v>
      </c>
      <c r="F31" s="3">
        <f>(Erwerbsfähig!U24/Erwerbsfähig!F24)*1000</f>
        <v>558.3106267029973</v>
      </c>
      <c r="G31" s="3">
        <f>(Erwerbsfähig!V24/Erwerbsfähig!G24)*1000</f>
        <v>546.1145469212154</v>
      </c>
      <c r="H31" s="3">
        <f>(Erwerbsfähig!W24/Erwerbsfähig!H24)*1000</f>
        <v>537.8039006144803</v>
      </c>
      <c r="I31" s="3">
        <f>(Erwerbsfähig!X24/Erwerbsfähig!I24)*1000</f>
        <v>547.3228772309357</v>
      </c>
      <c r="J31" s="3">
        <f>(Erwerbsfähig!Y24/Erwerbsfähig!J24)*1000</f>
        <v>549.5689655172413</v>
      </c>
      <c r="K31" s="3">
        <f>(Erwerbsfähig!Z24/Erwerbsfähig!K24)*1000</f>
        <v>563.3997785160576</v>
      </c>
      <c r="L31" s="3">
        <f>(Erwerbsfähig!AA24/Erwerbsfähig!L24)*1000</f>
        <v>562.8236576723903</v>
      </c>
      <c r="M31" s="3">
        <f>(Erwerbsfähig!AB24/Erwerbsfähig!M24)*1000</f>
        <v>567.8035470668485</v>
      </c>
      <c r="N31" s="3">
        <f>(Erwerbsfähig!AC24/Erwerbsfähig!N24)*1000</f>
        <v>597.1654401744344</v>
      </c>
    </row>
    <row r="32" spans="1:14" ht="12.75">
      <c r="A32" s="24" t="s">
        <v>2</v>
      </c>
      <c r="B32" s="3">
        <f>(Erwerbsfähig!Q25/Erwerbsfähig!B25)*1000</f>
        <v>523.7244897959183</v>
      </c>
      <c r="C32" s="3">
        <f>(Erwerbsfähig!R25/Erwerbsfähig!C25)*1000</f>
        <v>540.3535741737126</v>
      </c>
      <c r="D32" s="3">
        <f>(Erwerbsfähig!S25/Erwerbsfähig!D25)*1000</f>
        <v>536.7101560501408</v>
      </c>
      <c r="E32" s="3">
        <f>(Erwerbsfähig!T25/Erwerbsfähig!E25)*1000</f>
        <v>537.2790161414297</v>
      </c>
      <c r="F32" s="3">
        <f>(Erwerbsfähig!U25/Erwerbsfähig!F25)*1000</f>
        <v>561.1660593440915</v>
      </c>
      <c r="G32" s="3">
        <f>(Erwerbsfähig!V25/Erwerbsfähig!G25)*1000</f>
        <v>577.4720996626006</v>
      </c>
      <c r="H32" s="3">
        <f>(Erwerbsfähig!W25/Erwerbsfähig!H25)*1000</f>
        <v>583.7257980115122</v>
      </c>
      <c r="I32" s="3">
        <f>(Erwerbsfähig!X25/Erwerbsfähig!I25)*1000</f>
        <v>593.103448275862</v>
      </c>
      <c r="J32" s="3">
        <f>(Erwerbsfähig!Y25/Erwerbsfähig!J25)*1000</f>
        <v>591.1646586345381</v>
      </c>
      <c r="K32" s="3">
        <f>(Erwerbsfähig!Z25/Erwerbsfähig!K25)*1000</f>
        <v>600</v>
      </c>
      <c r="L32" s="3">
        <f>(Erwerbsfähig!AA25/Erwerbsfähig!L25)*1000</f>
        <v>610.3143960286818</v>
      </c>
      <c r="M32" s="3">
        <f>(Erwerbsfähig!AB25/Erwerbsfähig!M25)*1000</f>
        <v>606.9856985698569</v>
      </c>
      <c r="N32" s="3">
        <f>(Erwerbsfähig!AC25/Erwerbsfähig!N25)*1000</f>
        <v>609.026644915715</v>
      </c>
    </row>
    <row r="33" spans="1:14" ht="12.75">
      <c r="A33" s="24" t="s">
        <v>3</v>
      </c>
      <c r="B33" s="3">
        <f>(Erwerbsfähig!Q26/Erwerbsfähig!B26)*1000</f>
        <v>600.4721156683387</v>
      </c>
      <c r="C33" s="3">
        <f>(Erwerbsfähig!R26/Erwerbsfähig!C26)*1000</f>
        <v>601.2451823302698</v>
      </c>
      <c r="D33" s="3">
        <f>(Erwerbsfähig!S26/Erwerbsfähig!D26)*1000</f>
        <v>592.155706281333</v>
      </c>
      <c r="E33" s="3">
        <f>(Erwerbsfähig!T26/Erwerbsfähig!E26)*1000</f>
        <v>587.3485072420929</v>
      </c>
      <c r="F33" s="3">
        <f>(Erwerbsfähig!U26/Erwerbsfähig!F26)*1000</f>
        <v>592.3700811054371</v>
      </c>
      <c r="G33" s="3">
        <f>(Erwerbsfähig!V26/Erwerbsfähig!G26)*1000</f>
        <v>608.6434573829532</v>
      </c>
      <c r="H33" s="3">
        <f>(Erwerbsfähig!W26/Erwerbsfähig!H26)*1000</f>
        <v>605.7806912991657</v>
      </c>
      <c r="I33" s="3">
        <f>(Erwerbsfähig!X26/Erwerbsfähig!I26)*1000</f>
        <v>607.9072532699167</v>
      </c>
      <c r="J33" s="3">
        <f>(Erwerbsfähig!Y26/Erwerbsfähig!J26)*1000</f>
        <v>599.7050147492625</v>
      </c>
      <c r="K33" s="3">
        <f>(Erwerbsfähig!Z26/Erwerbsfähig!K26)*1000</f>
        <v>608.5180863477246</v>
      </c>
      <c r="L33" s="3">
        <f>(Erwerbsfähig!AA26/Erwerbsfähig!L26)*1000</f>
        <v>604.8060220034743</v>
      </c>
      <c r="M33" s="3">
        <f>(Erwerbsfähig!AB26/Erwerbsfähig!M26)*1000</f>
        <v>587.3151308304891</v>
      </c>
      <c r="N33" s="3">
        <f>(Erwerbsfähig!AC26/Erwerbsfähig!N26)*1000</f>
        <v>576.9338173694498</v>
      </c>
    </row>
    <row r="34" spans="1:14" ht="12.75">
      <c r="A34" s="24" t="s">
        <v>4</v>
      </c>
      <c r="B34" s="3">
        <f>(Erwerbsfähig!Q27/Erwerbsfähig!B27)*1000</f>
        <v>546.3384989364935</v>
      </c>
      <c r="C34" s="3">
        <f>(Erwerbsfähig!R27/Erwerbsfähig!C27)*1000</f>
        <v>552.2298712960192</v>
      </c>
      <c r="D34" s="3">
        <f>(Erwerbsfähig!S27/Erwerbsfähig!D27)*1000</f>
        <v>557.6131687242798</v>
      </c>
      <c r="E34" s="3">
        <f>(Erwerbsfähig!T27/Erwerbsfähig!E27)*1000</f>
        <v>557.9900671925212</v>
      </c>
      <c r="F34" s="3">
        <f>(Erwerbsfähig!U27/Erwerbsfähig!F27)*1000</f>
        <v>540.3132250580046</v>
      </c>
      <c r="G34" s="3">
        <f>(Erwerbsfähig!V27/Erwerbsfähig!G27)*1000</f>
        <v>534.067241892294</v>
      </c>
      <c r="H34" s="3">
        <f>(Erwerbsfähig!W27/Erwerbsfähig!H27)*1000</f>
        <v>531.4643602743812</v>
      </c>
      <c r="I34" s="3">
        <f>(Erwerbsfähig!X27/Erwerbsfähig!I27)*1000</f>
        <v>522.7272727272727</v>
      </c>
      <c r="J34" s="3">
        <f>(Erwerbsfähig!Y27/Erwerbsfähig!J27)*1000</f>
        <v>515.7705016521478</v>
      </c>
      <c r="K34" s="3">
        <f>(Erwerbsfähig!Z27/Erwerbsfähig!K27)*1000</f>
        <v>533.3932315064391</v>
      </c>
      <c r="L34" s="3">
        <f>(Erwerbsfähig!AA27/Erwerbsfähig!L27)*1000</f>
        <v>522.5118483412322</v>
      </c>
      <c r="M34" s="3">
        <f>(Erwerbsfähig!AB27/Erwerbsfähig!M27)*1000</f>
        <v>507.6314301865461</v>
      </c>
      <c r="N34" s="3">
        <f>(Erwerbsfähig!AC27/Erwerbsfähig!N27)*1000</f>
        <v>499.8613806487386</v>
      </c>
    </row>
    <row r="35" spans="1:14" ht="12.75">
      <c r="A35" s="24" t="s">
        <v>5</v>
      </c>
      <c r="B35" s="3">
        <f>(Erwerbsfähig!Q28/Erwerbsfähig!B28)*1000</f>
        <v>518.65066493675</v>
      </c>
      <c r="C35" s="3">
        <f>(Erwerbsfähig!R28/Erwerbsfähig!C28)*1000</f>
        <v>513.4959349593496</v>
      </c>
      <c r="D35" s="3">
        <f>(Erwerbsfähig!S28/Erwerbsfähig!D28)*1000</f>
        <v>518.840579710145</v>
      </c>
      <c r="E35" s="3">
        <f>(Erwerbsfähig!T28/Erwerbsfähig!E28)*1000</f>
        <v>518.8189487345879</v>
      </c>
      <c r="F35" s="3">
        <f>(Erwerbsfähig!U28/Erwerbsfähig!F28)*1000</f>
        <v>507.17703349282294</v>
      </c>
      <c r="G35" s="3">
        <f>(Erwerbsfähig!V28/Erwerbsfähig!G28)*1000</f>
        <v>525.4682878738088</v>
      </c>
      <c r="H35" s="3">
        <f>(Erwerbsfähig!W28/Erwerbsfähig!H28)*1000</f>
        <v>519.9600798403193</v>
      </c>
      <c r="I35" s="3">
        <f>(Erwerbsfähig!X28/Erwerbsfähig!I28)*1000</f>
        <v>508.4130649950511</v>
      </c>
      <c r="J35" s="3">
        <f>(Erwerbsfähig!Y28/Erwerbsfähig!J28)*1000</f>
        <v>500.6715916722633</v>
      </c>
      <c r="K35" s="3">
        <f>(Erwerbsfähig!Z28/Erwerbsfähig!K28)*1000</f>
        <v>501.86630471666103</v>
      </c>
      <c r="L35" s="3">
        <f>(Erwerbsfähig!AA28/Erwerbsfähig!L28)*1000</f>
        <v>489.52702702702703</v>
      </c>
      <c r="M35" s="3">
        <f>(Erwerbsfähig!AB28/Erwerbsfähig!M28)*1000</f>
        <v>470.47113470471135</v>
      </c>
      <c r="N35" s="3">
        <f>(Erwerbsfähig!AC28/Erwerbsfähig!N28)*1000</f>
        <v>467.8839256602543</v>
      </c>
    </row>
    <row r="36" spans="1:14" ht="12.75">
      <c r="A36" s="24" t="s">
        <v>6</v>
      </c>
      <c r="B36" s="3">
        <f>(Erwerbsfähig!Q29/Erwerbsfähig!B29)*1000</f>
        <v>408.42490842490844</v>
      </c>
      <c r="C36" s="3">
        <f>(Erwerbsfähig!R29/Erwerbsfähig!C29)*1000</f>
        <v>412.55605381165924</v>
      </c>
      <c r="D36" s="3">
        <f>(Erwerbsfähig!S29/Erwerbsfähig!D29)*1000</f>
        <v>433.0637915543576</v>
      </c>
      <c r="E36" s="3">
        <f>(Erwerbsfähig!T29/Erwerbsfähig!E29)*1000</f>
        <v>439.1891891891892</v>
      </c>
      <c r="F36" s="3">
        <f>(Erwerbsfähig!U29/Erwerbsfähig!F29)*1000</f>
        <v>452.4221453287197</v>
      </c>
      <c r="G36" s="3">
        <f>(Erwerbsfähig!V29/Erwerbsfähig!G29)*1000</f>
        <v>475.7281553398058</v>
      </c>
      <c r="H36" s="3">
        <f>(Erwerbsfähig!W29/Erwerbsfähig!H29)*1000</f>
        <v>482.7890556045896</v>
      </c>
      <c r="I36" s="3">
        <f>(Erwerbsfähig!X29/Erwerbsfähig!I29)*1000</f>
        <v>483.6138175376439</v>
      </c>
      <c r="J36" s="3">
        <f>(Erwerbsfähig!Y29/Erwerbsfähig!J29)*1000</f>
        <v>496.44128113879003</v>
      </c>
      <c r="K36" s="3">
        <f>(Erwerbsfähig!Z29/Erwerbsfähig!K29)*1000</f>
        <v>520.7253886010362</v>
      </c>
      <c r="L36" s="3">
        <f>(Erwerbsfähig!AA29/Erwerbsfähig!L29)*1000</f>
        <v>535.6223175965665</v>
      </c>
      <c r="M36" s="3">
        <f>(Erwerbsfähig!AB29/Erwerbsfähig!M29)*1000</f>
        <v>528.6677908937606</v>
      </c>
      <c r="N36" s="3">
        <f>(Erwerbsfähig!AC29/Erwerbsfähig!N29)*1000</f>
        <v>540.3830141548709</v>
      </c>
    </row>
    <row r="37" spans="1:14" ht="12.75">
      <c r="A37" s="24" t="s">
        <v>7</v>
      </c>
      <c r="B37" s="3">
        <f>(Erwerbsfähig!Q30/Erwerbsfähig!B30)*1000</f>
        <v>468.2446683852824</v>
      </c>
      <c r="C37" s="3">
        <f>(Erwerbsfähig!R30/Erwerbsfähig!C30)*1000</f>
        <v>473.6718932834074</v>
      </c>
      <c r="D37" s="3">
        <f>(Erwerbsfähig!S30/Erwerbsfähig!D30)*1000</f>
        <v>472.0554272517321</v>
      </c>
      <c r="E37" s="3">
        <f>(Erwerbsfähig!T30/Erwerbsfähig!E30)*1000</f>
        <v>475.4515979620195</v>
      </c>
      <c r="F37" s="3">
        <f>(Erwerbsfähig!U30/Erwerbsfähig!F30)*1000</f>
        <v>473.30714120637856</v>
      </c>
      <c r="G37" s="3">
        <f>(Erwerbsfähig!V30/Erwerbsfähig!G30)*1000</f>
        <v>488.17053174045446</v>
      </c>
      <c r="H37" s="3">
        <f>(Erwerbsfähig!W30/Erwerbsfähig!H30)*1000</f>
        <v>503.99061032863847</v>
      </c>
      <c r="I37" s="3">
        <f>(Erwerbsfähig!X30/Erwerbsfähig!I30)*1000</f>
        <v>506.7487568079564</v>
      </c>
      <c r="J37" s="3">
        <f>(Erwerbsfähig!Y30/Erwerbsfähig!J30)*1000</f>
        <v>529.8363811357074</v>
      </c>
      <c r="K37" s="3">
        <f>(Erwerbsfähig!Z30/Erwerbsfähig!K30)*1000</f>
        <v>532.8379674017258</v>
      </c>
      <c r="L37" s="3">
        <f>(Erwerbsfähig!AA30/Erwerbsfähig!L30)*1000</f>
        <v>541.7173437119922</v>
      </c>
      <c r="M37" s="3">
        <f>(Erwerbsfähig!AB30/Erwerbsfähig!M30)*1000</f>
        <v>548.4892787524367</v>
      </c>
      <c r="N37" s="3">
        <f>(Erwerbsfähig!AC30/Erwerbsfähig!N30)*1000</f>
        <v>543.5047526200342</v>
      </c>
    </row>
    <row r="38" spans="1:14" ht="12.75">
      <c r="A38" s="24" t="s">
        <v>8</v>
      </c>
      <c r="B38" s="3">
        <f>(Erwerbsfähig!Q31/Erwerbsfähig!B31)*1000</f>
        <v>495.1333051206094</v>
      </c>
      <c r="C38" s="3">
        <f>(Erwerbsfähig!R31/Erwerbsfähig!C31)*1000</f>
        <v>507.343684431389</v>
      </c>
      <c r="D38" s="3">
        <f>(Erwerbsfähig!S31/Erwerbsfähig!D31)*1000</f>
        <v>498.97834082550065</v>
      </c>
      <c r="E38" s="3">
        <f>(Erwerbsfähig!T31/Erwerbsfähig!E31)*1000</f>
        <v>494.68085106382983</v>
      </c>
      <c r="F38" s="3">
        <f>(Erwerbsfähig!U31/Erwerbsfähig!F31)*1000</f>
        <v>507.43801652892563</v>
      </c>
      <c r="G38" s="3">
        <f>(Erwerbsfähig!V31/Erwerbsfähig!G31)*1000</f>
        <v>503.6378334680679</v>
      </c>
      <c r="H38" s="3">
        <f>(Erwerbsfähig!W31/Erwerbsfähig!H31)*1000</f>
        <v>522.4123879380603</v>
      </c>
      <c r="I38" s="3">
        <f>(Erwerbsfähig!X31/Erwerbsfähig!I31)*1000</f>
        <v>511.3140134974196</v>
      </c>
      <c r="J38" s="3">
        <f>(Erwerbsfähig!Y31/Erwerbsfähig!J31)*1000</f>
        <v>515.6311832212109</v>
      </c>
      <c r="K38" s="3">
        <f>(Erwerbsfähig!Z31/Erwerbsfähig!K31)*1000</f>
        <v>516.474791583962</v>
      </c>
      <c r="L38" s="3">
        <f>(Erwerbsfähig!AA31/Erwerbsfähig!L31)*1000</f>
        <v>516.7330677290837</v>
      </c>
      <c r="M38" s="3">
        <f>(Erwerbsfähig!AB31/Erwerbsfähig!M31)*1000</f>
        <v>529.886914378029</v>
      </c>
      <c r="N38" s="3">
        <f>(Erwerbsfähig!AC31/Erwerbsfähig!N31)*1000</f>
        <v>530.1879248300679</v>
      </c>
    </row>
    <row r="39" spans="1:14" ht="12.75">
      <c r="A39" s="24" t="s">
        <v>9</v>
      </c>
      <c r="B39" s="3">
        <f>(Erwerbsfähig!Q32/Erwerbsfähig!B32)*1000</f>
        <v>554.5931758530184</v>
      </c>
      <c r="C39" s="3">
        <f>(Erwerbsfähig!R32/Erwerbsfähig!C32)*1000</f>
        <v>561.2955032119914</v>
      </c>
      <c r="D39" s="3">
        <f>(Erwerbsfähig!S32/Erwerbsfähig!D32)*1000</f>
        <v>555.1714969423026</v>
      </c>
      <c r="E39" s="3">
        <f>(Erwerbsfähig!T32/Erwerbsfähig!E32)*1000</f>
        <v>551.5262196712758</v>
      </c>
      <c r="F39" s="3">
        <f>(Erwerbsfähig!U32/Erwerbsfähig!F32)*1000</f>
        <v>544.6313065976715</v>
      </c>
      <c r="G39" s="3">
        <f>(Erwerbsfähig!V32/Erwerbsfähig!G32)*1000</f>
        <v>554.5501551189245</v>
      </c>
      <c r="H39" s="3">
        <f>(Erwerbsfähig!W32/Erwerbsfähig!H32)*1000</f>
        <v>552.5703952467063</v>
      </c>
      <c r="I39" s="3">
        <f>(Erwerbsfähig!X32/Erwerbsfähig!I32)*1000</f>
        <v>544.7722567287785</v>
      </c>
      <c r="J39" s="3">
        <f>(Erwerbsfähig!Y32/Erwerbsfähig!J32)*1000</f>
        <v>541.1188450631606</v>
      </c>
      <c r="K39" s="3">
        <f>(Erwerbsfähig!Z32/Erwerbsfähig!K32)*1000</f>
        <v>550.3095975232198</v>
      </c>
      <c r="L39" s="3">
        <f>(Erwerbsfähig!AA32/Erwerbsfähig!L32)*1000</f>
        <v>536.7943548387096</v>
      </c>
      <c r="M39" s="3">
        <f>(Erwerbsfähig!AB32/Erwerbsfähig!M32)*1000</f>
        <v>542.900150526844</v>
      </c>
      <c r="N39" s="3">
        <f>(Erwerbsfähig!AC32/Erwerbsfähig!N32)*1000</f>
        <v>540.4065443728309</v>
      </c>
    </row>
    <row r="40" spans="1:14" ht="12.75">
      <c r="A40" s="24" t="s">
        <v>10</v>
      </c>
      <c r="B40" s="3">
        <f>(Erwerbsfähig!Q33/Erwerbsfähig!B33)*1000</f>
        <v>526.7702936096719</v>
      </c>
      <c r="C40" s="3">
        <f>(Erwerbsfähig!R33/Erwerbsfähig!C33)*1000</f>
        <v>544.973544973545</v>
      </c>
      <c r="D40" s="3">
        <f>(Erwerbsfähig!S33/Erwerbsfähig!D33)*1000</f>
        <v>515.2603231597845</v>
      </c>
      <c r="E40" s="3">
        <f>(Erwerbsfähig!T33/Erwerbsfähig!E33)*1000</f>
        <v>549.0196078431374</v>
      </c>
      <c r="F40" s="3">
        <f>(Erwerbsfähig!U33/Erwerbsfähig!F33)*1000</f>
        <v>502.56410256410254</v>
      </c>
      <c r="G40" s="3">
        <f>(Erwerbsfähig!V33/Erwerbsfähig!G33)*1000</f>
        <v>539.6290050590219</v>
      </c>
      <c r="H40" s="3">
        <f>(Erwerbsfähig!W33/Erwerbsfähig!H33)*1000</f>
        <v>562.3901581722321</v>
      </c>
      <c r="I40" s="3">
        <f>(Erwerbsfähig!X33/Erwerbsfähig!I33)*1000</f>
        <v>548.0427046263345</v>
      </c>
      <c r="J40" s="3">
        <f>(Erwerbsfähig!Y33/Erwerbsfähig!J33)*1000</f>
        <v>602.6490066225165</v>
      </c>
      <c r="K40" s="3">
        <f>(Erwerbsfähig!Z33/Erwerbsfähig!K33)*1000</f>
        <v>601.3071895424837</v>
      </c>
      <c r="L40" s="3">
        <f>(Erwerbsfähig!AA33/Erwerbsfähig!L33)*1000</f>
        <v>561.1222444889779</v>
      </c>
      <c r="M40" s="3">
        <f>(Erwerbsfähig!AB33/Erwerbsfähig!M33)*1000</f>
        <v>521.4521452145215</v>
      </c>
      <c r="N40" s="3">
        <f>(Erwerbsfähig!AC33/Erwerbsfähig!N33)*1000</f>
        <v>462.78755074424896</v>
      </c>
    </row>
    <row r="41" spans="1:14" ht="12.75">
      <c r="A41" s="36" t="s">
        <v>0</v>
      </c>
      <c r="B41" s="10">
        <f>(Erwerbsfähig!Q34/Erwerbsfähig!B34)*1000</f>
        <v>526.2855209742896</v>
      </c>
      <c r="C41" s="10">
        <f>(Erwerbsfähig!R34/Erwerbsfähig!C34)*1000</f>
        <v>532.4547733586287</v>
      </c>
      <c r="D41" s="10">
        <f>(Erwerbsfähig!S34/Erwerbsfähig!D34)*1000</f>
        <v>531.4645308924485</v>
      </c>
      <c r="E41" s="10">
        <f>(Erwerbsfähig!T34/Erwerbsfähig!E34)*1000</f>
        <v>532.2467048998893</v>
      </c>
      <c r="F41" s="10">
        <f>(Erwerbsfähig!U34/Erwerbsfähig!F34)*1000</f>
        <v>531.5511972327636</v>
      </c>
      <c r="G41" s="10">
        <f>(Erwerbsfähig!V34/Erwerbsfähig!G34)*1000</f>
        <v>540.1248102546804</v>
      </c>
      <c r="H41" s="10">
        <f>(Erwerbsfähig!W34/Erwerbsfähig!H34)*1000</f>
        <v>543.0716677376805</v>
      </c>
      <c r="I41" s="10">
        <f>(Erwerbsfähig!X34/Erwerbsfähig!I34)*1000</f>
        <v>541.6553687635575</v>
      </c>
      <c r="J41" s="10">
        <f>(Erwerbsfähig!Y34/Erwerbsfähig!J34)*1000</f>
        <v>543.7967421370761</v>
      </c>
      <c r="K41" s="10">
        <f>(Erwerbsfähig!Z34/Erwerbsfähig!K34)*1000</f>
        <v>552.3989033584647</v>
      </c>
      <c r="L41" s="10">
        <f>(Erwerbsfähig!AA34/Erwerbsfähig!L34)*1000</f>
        <v>550.0715795214398</v>
      </c>
      <c r="M41" s="10">
        <f>(Erwerbsfähig!AB34/Erwerbsfähig!M34)*1000</f>
        <v>546.2037878023345</v>
      </c>
      <c r="N41" s="10">
        <f>(Erwerbsfähig!AC34/Erwerbsfähig!N34)*1000</f>
        <v>545.4605699138502</v>
      </c>
    </row>
    <row r="42" spans="2:14" ht="12.75">
      <c r="B42" s="3"/>
      <c r="C42" s="3"/>
      <c r="D42" s="3"/>
      <c r="E42" s="3"/>
      <c r="F42" s="3"/>
      <c r="G42" s="3"/>
      <c r="H42" s="3"/>
      <c r="I42" s="3"/>
      <c r="J42" s="3"/>
      <c r="K42" s="3"/>
      <c r="L42" s="3"/>
      <c r="M42" s="3"/>
      <c r="N42" s="3"/>
    </row>
    <row r="43" spans="1:14" ht="12.75">
      <c r="A43" s="1" t="s">
        <v>60</v>
      </c>
      <c r="B43" s="3"/>
      <c r="C43" s="3"/>
      <c r="D43" s="3"/>
      <c r="E43" s="3"/>
      <c r="F43" s="3"/>
      <c r="G43" s="3"/>
      <c r="H43" s="3"/>
      <c r="I43" s="3"/>
      <c r="J43" s="3"/>
      <c r="K43" s="3"/>
      <c r="L43" s="3"/>
      <c r="M43" s="3"/>
      <c r="N43" s="3"/>
    </row>
    <row r="44" spans="1:14" ht="12.75">
      <c r="A44" s="23"/>
      <c r="B44" s="44" t="s">
        <v>14</v>
      </c>
      <c r="C44" s="44"/>
      <c r="D44" s="44"/>
      <c r="E44" s="44"/>
      <c r="F44" s="44"/>
      <c r="G44" s="44"/>
      <c r="H44" s="44"/>
      <c r="I44" s="44"/>
      <c r="J44" s="44"/>
      <c r="K44" s="44"/>
      <c r="L44" s="44"/>
      <c r="M44" s="44"/>
      <c r="N44" s="44"/>
    </row>
    <row r="45" spans="1:14" ht="12.75">
      <c r="A45" s="23" t="s">
        <v>11</v>
      </c>
      <c r="B45" s="22">
        <v>1999</v>
      </c>
      <c r="C45" s="22">
        <v>2000</v>
      </c>
      <c r="D45" s="22">
        <v>2001</v>
      </c>
      <c r="E45" s="22">
        <v>2002</v>
      </c>
      <c r="F45" s="22">
        <v>2003</v>
      </c>
      <c r="G45" s="22">
        <v>2005</v>
      </c>
      <c r="H45" s="22">
        <v>2006</v>
      </c>
      <c r="I45" s="22">
        <v>2007</v>
      </c>
      <c r="J45" s="22">
        <v>2008</v>
      </c>
      <c r="K45" s="22">
        <v>2009</v>
      </c>
      <c r="L45" s="22">
        <v>2010</v>
      </c>
      <c r="M45" s="22">
        <v>2011</v>
      </c>
      <c r="N45" s="22">
        <v>2012</v>
      </c>
    </row>
    <row r="46" spans="1:14" ht="12.75">
      <c r="A46" s="24" t="s">
        <v>1</v>
      </c>
      <c r="B46" s="3">
        <f>(Erwerbsfähig!Q39/Erwerbsfähig!B39)*1000</f>
        <v>445.73441168797285</v>
      </c>
      <c r="C46" s="3">
        <f>(Erwerbsfähig!R39/Erwerbsfähig!C39)*1000</f>
        <v>447.8990503447379</v>
      </c>
      <c r="D46" s="3">
        <f>(Erwerbsfähig!S39/Erwerbsfähig!D39)*1000</f>
        <v>455.65308528756714</v>
      </c>
      <c r="E46" s="3">
        <f>(Erwerbsfähig!T39/Erwerbsfähig!E39)*1000</f>
        <v>464.5357284374587</v>
      </c>
      <c r="F46" s="3">
        <f>(Erwerbsfähig!U39/Erwerbsfähig!F39)*1000</f>
        <v>464.27622841965473</v>
      </c>
      <c r="G46" s="3">
        <f>(Erwerbsfähig!V39/Erwerbsfähig!G39)*1000</f>
        <v>467.4564088912552</v>
      </c>
      <c r="H46" s="3">
        <f>(Erwerbsfähig!W39/Erwerbsfähig!H39)*1000</f>
        <v>460</v>
      </c>
      <c r="I46" s="3">
        <f>(Erwerbsfähig!X39/Erwerbsfähig!I39)*1000</f>
        <v>468.8885902432469</v>
      </c>
      <c r="J46" s="3">
        <f>(Erwerbsfähig!Y39/Erwerbsfähig!J39)*1000</f>
        <v>470.453934998657</v>
      </c>
      <c r="K46" s="3">
        <f>(Erwerbsfähig!Z39/Erwerbsfähig!K39)*1000</f>
        <v>481.3651877133106</v>
      </c>
      <c r="L46" s="3">
        <f>(Erwerbsfähig!AA39/Erwerbsfähig!L39)*1000</f>
        <v>486.4938238088774</v>
      </c>
      <c r="M46" s="3">
        <f>(Erwerbsfähig!AB39/Erwerbsfähig!M39)*1000</f>
        <v>487.6993782103271</v>
      </c>
      <c r="N46" s="3">
        <f>(Erwerbsfähig!AC39/Erwerbsfähig!N39)*1000</f>
        <v>507.60869565217394</v>
      </c>
    </row>
    <row r="47" spans="1:14" ht="12.75">
      <c r="A47" s="24" t="s">
        <v>2</v>
      </c>
      <c r="B47" s="3">
        <f>(Erwerbsfähig!Q40/Erwerbsfähig!B40)*1000</f>
        <v>471.7399817256233</v>
      </c>
      <c r="C47" s="3">
        <f>(Erwerbsfähig!R40/Erwerbsfähig!C40)*1000</f>
        <v>488.6408404464872</v>
      </c>
      <c r="D47" s="3">
        <f>(Erwerbsfähig!S40/Erwerbsfähig!D40)*1000</f>
        <v>495.8382877526754</v>
      </c>
      <c r="E47" s="3">
        <f>(Erwerbsfähig!T40/Erwerbsfähig!E40)*1000</f>
        <v>501.5298656378875</v>
      </c>
      <c r="F47" s="3">
        <f>(Erwerbsfähig!U40/Erwerbsfähig!F40)*1000</f>
        <v>517.4082537975534</v>
      </c>
      <c r="G47" s="3">
        <f>(Erwerbsfähig!V40/Erwerbsfähig!G40)*1000</f>
        <v>539.3546645065479</v>
      </c>
      <c r="H47" s="3">
        <f>(Erwerbsfähig!W40/Erwerbsfähig!H40)*1000</f>
        <v>551.1519473395502</v>
      </c>
      <c r="I47" s="3">
        <f>(Erwerbsfähig!X40/Erwerbsfähig!I40)*1000</f>
        <v>561.8835949437422</v>
      </c>
      <c r="J47" s="3">
        <f>(Erwerbsfähig!Y40/Erwerbsfähig!J40)*1000</f>
        <v>569.9759920915125</v>
      </c>
      <c r="K47" s="3">
        <f>(Erwerbsfähig!Z40/Erwerbsfähig!K40)*1000</f>
        <v>579.7163730124623</v>
      </c>
      <c r="L47" s="3">
        <f>(Erwerbsfähig!AA40/Erwerbsfähig!L40)*1000</f>
        <v>585.1201611742697</v>
      </c>
      <c r="M47" s="3">
        <f>(Erwerbsfähig!AB40/Erwerbsfähig!M40)*1000</f>
        <v>575.2642102256498</v>
      </c>
      <c r="N47" s="3">
        <f>(Erwerbsfähig!AC40/Erwerbsfähig!N40)*1000</f>
        <v>578.589634664401</v>
      </c>
    </row>
    <row r="48" spans="1:14" ht="12.75">
      <c r="A48" s="24" t="s">
        <v>3</v>
      </c>
      <c r="B48" s="3">
        <f>(Erwerbsfähig!Q41/Erwerbsfähig!B41)*1000</f>
        <v>531.1360874848117</v>
      </c>
      <c r="C48" s="3">
        <f>(Erwerbsfähig!R41/Erwerbsfähig!C41)*1000</f>
        <v>528.0493307264251</v>
      </c>
      <c r="D48" s="3">
        <f>(Erwerbsfähig!S41/Erwerbsfähig!D41)*1000</f>
        <v>523.3012627781119</v>
      </c>
      <c r="E48" s="3">
        <f>(Erwerbsfähig!T41/Erwerbsfähig!E41)*1000</f>
        <v>520.2172601086301</v>
      </c>
      <c r="F48" s="3">
        <f>(Erwerbsfähig!U41/Erwerbsfähig!F41)*1000</f>
        <v>528.9777094542659</v>
      </c>
      <c r="G48" s="3">
        <f>(Erwerbsfähig!V41/Erwerbsfähig!G41)*1000</f>
        <v>544.7542751502081</v>
      </c>
      <c r="H48" s="3">
        <f>(Erwerbsfähig!W41/Erwerbsfähig!H41)*1000</f>
        <v>550.4530794040854</v>
      </c>
      <c r="I48" s="3">
        <f>(Erwerbsfähig!X41/Erwerbsfähig!I41)*1000</f>
        <v>556.7850007684032</v>
      </c>
      <c r="J48" s="3">
        <f>(Erwerbsfähig!Y41/Erwerbsfähig!J41)*1000</f>
        <v>547.9682248701497</v>
      </c>
      <c r="K48" s="3">
        <f>(Erwerbsfähig!Z41/Erwerbsfähig!K41)*1000</f>
        <v>554.1860814670073</v>
      </c>
      <c r="L48" s="3">
        <f>(Erwerbsfähig!AA41/Erwerbsfähig!L41)*1000</f>
        <v>554.1486667659765</v>
      </c>
      <c r="M48" s="3">
        <f>(Erwerbsfähig!AB41/Erwerbsfähig!M41)*1000</f>
        <v>549.1585473870681</v>
      </c>
      <c r="N48" s="3">
        <f>(Erwerbsfähig!AC41/Erwerbsfähig!N41)*1000</f>
        <v>550.9786736780602</v>
      </c>
    </row>
    <row r="49" spans="1:14" ht="12.75">
      <c r="A49" s="24" t="s">
        <v>4</v>
      </c>
      <c r="B49" s="3">
        <f>(Erwerbsfähig!Q42/Erwerbsfähig!B42)*1000</f>
        <v>506.92354003612286</v>
      </c>
      <c r="C49" s="3">
        <f>(Erwerbsfähig!R42/Erwerbsfähig!C42)*1000</f>
        <v>508.88099467140324</v>
      </c>
      <c r="D49" s="3">
        <f>(Erwerbsfähig!S42/Erwerbsfähig!D42)*1000</f>
        <v>503.7195994277539</v>
      </c>
      <c r="E49" s="3">
        <f>(Erwerbsfähig!T42/Erwerbsfähig!E42)*1000</f>
        <v>496.7723828234634</v>
      </c>
      <c r="F49" s="3">
        <f>(Erwerbsfähig!U42/Erwerbsfähig!F42)*1000</f>
        <v>499.21439794315097</v>
      </c>
      <c r="G49" s="3">
        <f>(Erwerbsfähig!V42/Erwerbsfähig!G42)*1000</f>
        <v>500.1478415138971</v>
      </c>
      <c r="H49" s="3">
        <f>(Erwerbsfähig!W42/Erwerbsfähig!H42)*1000</f>
        <v>501.70193873020577</v>
      </c>
      <c r="I49" s="3">
        <f>(Erwerbsfähig!X42/Erwerbsfähig!I42)*1000</f>
        <v>501.19331742243435</v>
      </c>
      <c r="J49" s="3">
        <f>(Erwerbsfähig!Y42/Erwerbsfähig!J42)*1000</f>
        <v>487.7689360447981</v>
      </c>
      <c r="K49" s="3">
        <f>(Erwerbsfähig!Z42/Erwerbsfähig!K42)*1000</f>
        <v>494.80918262903936</v>
      </c>
      <c r="L49" s="3">
        <f>(Erwerbsfähig!AA42/Erwerbsfähig!L42)*1000</f>
        <v>490.25879616167487</v>
      </c>
      <c r="M49" s="3">
        <f>(Erwerbsfähig!AB42/Erwerbsfähig!M42)*1000</f>
        <v>478.5335935321996</v>
      </c>
      <c r="N49" s="3">
        <f>(Erwerbsfähig!AC42/Erwerbsfähig!N42)*1000</f>
        <v>470.9088431666439</v>
      </c>
    </row>
    <row r="50" spans="1:14" ht="12.75">
      <c r="A50" s="24" t="s">
        <v>5</v>
      </c>
      <c r="B50" s="3">
        <f>(Erwerbsfähig!Q43/Erwerbsfähig!B43)*1000</f>
        <v>466.68742216687417</v>
      </c>
      <c r="C50" s="3">
        <f>(Erwerbsfähig!R43/Erwerbsfähig!C43)*1000</f>
        <v>461.58660616491943</v>
      </c>
      <c r="D50" s="3">
        <f>(Erwerbsfähig!S43/Erwerbsfähig!D43)*1000</f>
        <v>462.82151208106006</v>
      </c>
      <c r="E50" s="3">
        <f>(Erwerbsfähig!T43/Erwerbsfähig!E43)*1000</f>
        <v>466.76096181046677</v>
      </c>
      <c r="F50" s="3">
        <f>(Erwerbsfähig!U43/Erwerbsfähig!F43)*1000</f>
        <v>457.723702448791</v>
      </c>
      <c r="G50" s="3">
        <f>(Erwerbsfähig!V43/Erwerbsfähig!G43)*1000</f>
        <v>476.08489071903705</v>
      </c>
      <c r="H50" s="3">
        <f>(Erwerbsfähig!W43/Erwerbsfähig!H43)*1000</f>
        <v>475.1567776169802</v>
      </c>
      <c r="I50" s="3">
        <f>(Erwerbsfähig!X43/Erwerbsfähig!I43)*1000</f>
        <v>469.86786980341606</v>
      </c>
      <c r="J50" s="3">
        <f>(Erwerbsfähig!Y43/Erwerbsfähig!J43)*1000</f>
        <v>464.2740619902121</v>
      </c>
      <c r="K50" s="3">
        <f>(Erwerbsfähig!Z43/Erwerbsfähig!K43)*1000</f>
        <v>464.2916048160977</v>
      </c>
      <c r="L50" s="3">
        <f>(Erwerbsfähig!AA43/Erwerbsfähig!L43)*1000</f>
        <v>446.8983436180578</v>
      </c>
      <c r="M50" s="3">
        <f>(Erwerbsfähig!AB43/Erwerbsfähig!M43)*1000</f>
        <v>434.2546732704905</v>
      </c>
      <c r="N50" s="3">
        <f>(Erwerbsfähig!AC43/Erwerbsfähig!N43)*1000</f>
        <v>431.19266055045875</v>
      </c>
    </row>
    <row r="51" spans="1:14" ht="12.75">
      <c r="A51" s="24" t="s">
        <v>6</v>
      </c>
      <c r="B51" s="3">
        <f>(Erwerbsfähig!Q44/Erwerbsfähig!B44)*1000</f>
        <v>387.717690192484</v>
      </c>
      <c r="C51" s="3">
        <f>(Erwerbsfähig!R44/Erwerbsfähig!C44)*1000</f>
        <v>394.3089430894309</v>
      </c>
      <c r="D51" s="3">
        <f>(Erwerbsfähig!S44/Erwerbsfähig!D44)*1000</f>
        <v>403.579418344519</v>
      </c>
      <c r="E51" s="3">
        <f>(Erwerbsfähig!T44/Erwerbsfähig!E44)*1000</f>
        <v>416.4546225614928</v>
      </c>
      <c r="F51" s="3">
        <f>(Erwerbsfähig!U44/Erwerbsfähig!F44)*1000</f>
        <v>423.3732876712329</v>
      </c>
      <c r="G51" s="3">
        <f>(Erwerbsfähig!V44/Erwerbsfähig!G44)*1000</f>
        <v>439.74082073434124</v>
      </c>
      <c r="H51" s="3">
        <f>(Erwerbsfähig!W44/Erwerbsfähig!H44)*1000</f>
        <v>450.0654164849542</v>
      </c>
      <c r="I51" s="3">
        <f>(Erwerbsfähig!X44/Erwerbsfähig!I44)*1000</f>
        <v>456.33187772925766</v>
      </c>
      <c r="J51" s="3">
        <f>(Erwerbsfähig!Y44/Erwerbsfähig!J44)*1000</f>
        <v>469.8901098901099</v>
      </c>
      <c r="K51" s="3">
        <f>(Erwerbsfähig!Z44/Erwerbsfähig!K44)*1000</f>
        <v>490.35576510930133</v>
      </c>
      <c r="L51" s="3">
        <f>(Erwerbsfähig!AA44/Erwerbsfähig!L44)*1000</f>
        <v>502.5531914893617</v>
      </c>
      <c r="M51" s="3">
        <f>(Erwerbsfähig!AB44/Erwerbsfähig!M44)*1000</f>
        <v>503.5372451102789</v>
      </c>
      <c r="N51" s="3">
        <f>(Erwerbsfähig!AC44/Erwerbsfähig!N44)*1000</f>
        <v>518.4112536201903</v>
      </c>
    </row>
    <row r="52" spans="1:14" ht="12.75">
      <c r="A52" s="24" t="s">
        <v>7</v>
      </c>
      <c r="B52" s="3">
        <f>(Erwerbsfähig!Q45/Erwerbsfähig!B45)*1000</f>
        <v>432.82881614455005</v>
      </c>
      <c r="C52" s="3">
        <f>(Erwerbsfähig!R45/Erwerbsfähig!C45)*1000</f>
        <v>436.32739212007505</v>
      </c>
      <c r="D52" s="3">
        <f>(Erwerbsfähig!S45/Erwerbsfähig!D45)*1000</f>
        <v>438.57808857808857</v>
      </c>
      <c r="E52" s="3">
        <f>(Erwerbsfähig!T45/Erwerbsfähig!E45)*1000</f>
        <v>439.6360667211011</v>
      </c>
      <c r="F52" s="3">
        <f>(Erwerbsfähig!U45/Erwerbsfähig!F45)*1000</f>
        <v>437.4198063688324</v>
      </c>
      <c r="G52" s="3">
        <f>(Erwerbsfähig!V45/Erwerbsfähig!G45)*1000</f>
        <v>454.9964564138909</v>
      </c>
      <c r="H52" s="3">
        <f>(Erwerbsfähig!W45/Erwerbsfähig!H45)*1000</f>
        <v>470.0996677740864</v>
      </c>
      <c r="I52" s="3">
        <f>(Erwerbsfähig!X45/Erwerbsfähig!I45)*1000</f>
        <v>477.957957957958</v>
      </c>
      <c r="J52" s="3">
        <f>(Erwerbsfähig!Y45/Erwerbsfähig!J45)*1000</f>
        <v>499.51267056530213</v>
      </c>
      <c r="K52" s="3">
        <f>(Erwerbsfähig!Z45/Erwerbsfähig!K45)*1000</f>
        <v>503.33535476046086</v>
      </c>
      <c r="L52" s="3">
        <f>(Erwerbsfähig!AA45/Erwerbsfähig!L45)*1000</f>
        <v>510.78515962036244</v>
      </c>
      <c r="M52" s="3">
        <f>(Erwerbsfähig!AB45/Erwerbsfähig!M45)*1000</f>
        <v>517.3478207186072</v>
      </c>
      <c r="N52" s="3">
        <f>(Erwerbsfähig!AC45/Erwerbsfähig!N45)*1000</f>
        <v>515.7465728047424</v>
      </c>
    </row>
    <row r="53" spans="1:14" ht="12.75">
      <c r="A53" s="24" t="s">
        <v>8</v>
      </c>
      <c r="B53" s="3">
        <f>(Erwerbsfähig!Q46/Erwerbsfähig!B46)*1000</f>
        <v>463.3008061094612</v>
      </c>
      <c r="C53" s="3">
        <f>(Erwerbsfähig!R46/Erwerbsfähig!C46)*1000</f>
        <v>475.72205943909586</v>
      </c>
      <c r="D53" s="3">
        <f>(Erwerbsfähig!S46/Erwerbsfähig!D46)*1000</f>
        <v>474.54508280515233</v>
      </c>
      <c r="E53" s="3">
        <f>(Erwerbsfähig!T46/Erwerbsfähig!E46)*1000</f>
        <v>473.7270875763748</v>
      </c>
      <c r="F53" s="3">
        <f>(Erwerbsfähig!U46/Erwerbsfähig!F46)*1000</f>
        <v>482.6238947151964</v>
      </c>
      <c r="G53" s="3">
        <f>(Erwerbsfähig!V46/Erwerbsfähig!G46)*1000</f>
        <v>482.8559903186769</v>
      </c>
      <c r="H53" s="3">
        <f>(Erwerbsfähig!W46/Erwerbsfähig!H46)*1000</f>
        <v>488.41426556518235</v>
      </c>
      <c r="I53" s="3">
        <f>(Erwerbsfähig!X46/Erwerbsfähig!I46)*1000</f>
        <v>479.5333201502867</v>
      </c>
      <c r="J53" s="3">
        <f>(Erwerbsfähig!Y46/Erwerbsfähig!J46)*1000</f>
        <v>489.9249308573686</v>
      </c>
      <c r="K53" s="3">
        <f>(Erwerbsfähig!Z46/Erwerbsfähig!K46)*1000</f>
        <v>491.07497024990084</v>
      </c>
      <c r="L53" s="3">
        <f>(Erwerbsfähig!AA46/Erwerbsfähig!L46)*1000</f>
        <v>492.7276349870492</v>
      </c>
      <c r="M53" s="3">
        <f>(Erwerbsfähig!AB46/Erwerbsfähig!M46)*1000</f>
        <v>507.7605321507761</v>
      </c>
      <c r="N53" s="3">
        <f>(Erwerbsfähig!AC46/Erwerbsfähig!N46)*1000</f>
        <v>509.279584913191</v>
      </c>
    </row>
    <row r="54" spans="1:14" ht="12.75">
      <c r="A54" s="24" t="s">
        <v>9</v>
      </c>
      <c r="B54" s="3">
        <f>(Erwerbsfähig!Q47/Erwerbsfähig!B47)*1000</f>
        <v>500.06535093451834</v>
      </c>
      <c r="C54" s="3">
        <f>(Erwerbsfähig!R47/Erwerbsfähig!C47)*1000</f>
        <v>509.3787415192231</v>
      </c>
      <c r="D54" s="3">
        <f>(Erwerbsfähig!S47/Erwerbsfähig!D47)*1000</f>
        <v>512.5333333333333</v>
      </c>
      <c r="E54" s="3">
        <f>(Erwerbsfähig!T47/Erwerbsfähig!E47)*1000</f>
        <v>507.89302022178737</v>
      </c>
      <c r="F54" s="3">
        <f>(Erwerbsfähig!U47/Erwerbsfähig!F47)*1000</f>
        <v>500.9004373552869</v>
      </c>
      <c r="G54" s="3">
        <f>(Erwerbsfähig!V47/Erwerbsfähig!G47)*1000</f>
        <v>509.46753081713047</v>
      </c>
      <c r="H54" s="3">
        <f>(Erwerbsfähig!W47/Erwerbsfähig!H47)*1000</f>
        <v>508.7294507455078</v>
      </c>
      <c r="I54" s="3">
        <f>(Erwerbsfähig!X47/Erwerbsfähig!I47)*1000</f>
        <v>505.9409735530854</v>
      </c>
      <c r="J54" s="3">
        <f>(Erwerbsfähig!Y47/Erwerbsfähig!J47)*1000</f>
        <v>510.12560881825175</v>
      </c>
      <c r="K54" s="3">
        <f>(Erwerbsfähig!Z47/Erwerbsfähig!K47)*1000</f>
        <v>519.7114145838701</v>
      </c>
      <c r="L54" s="3">
        <f>(Erwerbsfähig!AA47/Erwerbsfähig!L47)*1000</f>
        <v>515.7666283671646</v>
      </c>
      <c r="M54" s="3">
        <f>(Erwerbsfähig!AB47/Erwerbsfähig!M47)*1000</f>
        <v>520.1116609567314</v>
      </c>
      <c r="N54" s="3">
        <f>(Erwerbsfähig!AC47/Erwerbsfähig!N47)*1000</f>
        <v>515.4497881883877</v>
      </c>
    </row>
    <row r="55" spans="1:14" ht="12.75">
      <c r="A55" s="24" t="s">
        <v>10</v>
      </c>
      <c r="B55" s="3">
        <f>(Erwerbsfähig!Q48/Erwerbsfähig!B48)*1000</f>
        <v>540.1459854014598</v>
      </c>
      <c r="C55" s="3">
        <f>(Erwerbsfähig!R48/Erwerbsfähig!C48)*1000</f>
        <v>565.3382761816497</v>
      </c>
      <c r="D55" s="3">
        <f>(Erwerbsfähig!S48/Erwerbsfähig!D48)*1000</f>
        <v>533.1439393939395</v>
      </c>
      <c r="E55" s="3">
        <f>(Erwerbsfähig!T48/Erwerbsfähig!E48)*1000</f>
        <v>554.9295774647887</v>
      </c>
      <c r="F55" s="3">
        <f>(Erwerbsfähig!U48/Erwerbsfähig!F48)*1000</f>
        <v>538.4615384615385</v>
      </c>
      <c r="G55" s="3">
        <f>(Erwerbsfähig!V48/Erwerbsfähig!G48)*1000</f>
        <v>581.967213114754</v>
      </c>
      <c r="H55" s="3">
        <f>(Erwerbsfähig!W48/Erwerbsfähig!H48)*1000</f>
        <v>559.5238095238095</v>
      </c>
      <c r="I55" s="3">
        <f>(Erwerbsfähig!X48/Erwerbsfähig!I48)*1000</f>
        <v>559.852670349908</v>
      </c>
      <c r="J55" s="3">
        <f>(Erwerbsfähig!Y48/Erwerbsfähig!J48)*1000</f>
        <v>563.8629283489096</v>
      </c>
      <c r="K55" s="3">
        <f>(Erwerbsfähig!Z48/Erwerbsfähig!K48)*1000</f>
        <v>557.6131687242798</v>
      </c>
      <c r="L55" s="3">
        <f>(Erwerbsfähig!AA48/Erwerbsfähig!L48)*1000</f>
        <v>504.6554934823091</v>
      </c>
      <c r="M55" s="3">
        <f>(Erwerbsfähig!AB48/Erwerbsfähig!M48)*1000</f>
        <v>475.5244755244755</v>
      </c>
      <c r="N55" s="3">
        <f>(Erwerbsfähig!AC48/Erwerbsfähig!N48)*1000</f>
        <v>437.094682230869</v>
      </c>
    </row>
    <row r="56" spans="1:14" s="1" customFormat="1" ht="12.75">
      <c r="A56" s="23" t="s">
        <v>0</v>
      </c>
      <c r="B56" s="11">
        <f>(Erwerbsfähig!Q49/Erwerbsfähig!B49)*1000</f>
        <v>473.9369346521261</v>
      </c>
      <c r="C56" s="11">
        <f>(Erwerbsfähig!R49/Erwerbsfähig!C49)*1000</f>
        <v>479.0927821123383</v>
      </c>
      <c r="D56" s="11">
        <f>(Erwerbsfähig!S49/Erwerbsfähig!D49)*1000</f>
        <v>480.41867576149593</v>
      </c>
      <c r="E56" s="11">
        <f>(Erwerbsfähig!T49/Erwerbsfähig!E49)*1000</f>
        <v>481.8990899357602</v>
      </c>
      <c r="F56" s="11">
        <f>(Erwerbsfähig!U49/Erwerbsfähig!F49)*1000</f>
        <v>483.5371274258206</v>
      </c>
      <c r="G56" s="11">
        <f>(Erwerbsfähig!V49/Erwerbsfähig!G49)*1000</f>
        <v>495.7175437114621</v>
      </c>
      <c r="H56" s="11">
        <f>(Erwerbsfähig!W49/Erwerbsfähig!H49)*1000</f>
        <v>499.42325960103136</v>
      </c>
      <c r="I56" s="11">
        <f>(Erwerbsfähig!X49/Erwerbsfähig!I49)*1000</f>
        <v>502.1997885474575</v>
      </c>
      <c r="J56" s="11">
        <f>(Erwerbsfähig!Y49/Erwerbsfähig!J49)*1000</f>
        <v>505.22307415221536</v>
      </c>
      <c r="K56" s="11">
        <f>(Erwerbsfähig!Z49/Erwerbsfähig!K49)*1000</f>
        <v>511.9814480803917</v>
      </c>
      <c r="L56" s="11">
        <f>(Erwerbsfähig!AA49/Erwerbsfähig!L49)*1000</f>
        <v>511.0685325212988</v>
      </c>
      <c r="M56" s="11">
        <f>(Erwerbsfähig!AB49/Erwerbsfähig!M49)*1000</f>
        <v>508.7443870488538</v>
      </c>
      <c r="N56" s="11">
        <f>(Erwerbsfähig!AC49/Erwerbsfähig!N49)*1000</f>
        <v>509.13838120104435</v>
      </c>
    </row>
  </sheetData>
  <sheetProtection/>
  <mergeCells count="5">
    <mergeCell ref="B44:N44"/>
    <mergeCell ref="B9:C9"/>
    <mergeCell ref="B11:C11"/>
    <mergeCell ref="B14:N14"/>
    <mergeCell ref="B29:N29"/>
  </mergeCells>
  <printOptions/>
  <pageMargins left="0.787401575" right="0.787401575" top="0.984251969" bottom="0.984251969"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BG187"/>
  <sheetViews>
    <sheetView zoomScalePageLayoutView="0" workbookViewId="0" topLeftCell="A1">
      <selection activeCell="BG38" sqref="BG38"/>
    </sheetView>
  </sheetViews>
  <sheetFormatPr defaultColWidth="11.421875" defaultRowHeight="12.75"/>
  <cols>
    <col min="1" max="1" width="15.7109375" style="0" customWidth="1"/>
    <col min="2" max="14" width="8.28125" style="0" customWidth="1"/>
    <col min="15" max="15" width="2.8515625" style="0" customWidth="1"/>
    <col min="16" max="16" width="14.28125" style="0" customWidth="1"/>
    <col min="17" max="29" width="8.28125" style="0" customWidth="1"/>
    <col min="30" max="30" width="2.421875" style="0" customWidth="1"/>
    <col min="31" max="31" width="16.7109375" style="0" customWidth="1"/>
    <col min="32" max="44" width="8.28125" style="0" customWidth="1"/>
    <col min="45" max="45" width="3.140625" style="0" customWidth="1"/>
    <col min="46" max="46" width="16.7109375" style="0" customWidth="1"/>
    <col min="47" max="59" width="8.28125" style="0" customWidth="1"/>
  </cols>
  <sheetData>
    <row r="1" spans="1:46" ht="12.75">
      <c r="A1" s="1" t="s">
        <v>12</v>
      </c>
      <c r="P1" s="1" t="s">
        <v>92</v>
      </c>
      <c r="AE1" s="1" t="s">
        <v>105</v>
      </c>
      <c r="AT1" s="1" t="s">
        <v>105</v>
      </c>
    </row>
    <row r="2" spans="1:46" ht="12.75">
      <c r="A2" s="2" t="s">
        <v>13</v>
      </c>
      <c r="P2" s="2" t="s">
        <v>13</v>
      </c>
      <c r="AE2" s="2" t="s">
        <v>13</v>
      </c>
      <c r="AT2" s="2" t="s">
        <v>13</v>
      </c>
    </row>
    <row r="3" spans="1:46" ht="12.75">
      <c r="A3" s="7" t="s">
        <v>18</v>
      </c>
      <c r="P3" s="7" t="s">
        <v>18</v>
      </c>
      <c r="AE3" s="7" t="s">
        <v>18</v>
      </c>
      <c r="AT3" s="7" t="s">
        <v>18</v>
      </c>
    </row>
    <row r="5" spans="1:46" ht="12.75">
      <c r="A5" s="6" t="s">
        <v>15</v>
      </c>
      <c r="P5" s="6" t="s">
        <v>93</v>
      </c>
      <c r="AE5" s="6" t="s">
        <v>106</v>
      </c>
      <c r="AT5" s="6" t="s">
        <v>109</v>
      </c>
    </row>
    <row r="6" spans="1:59" ht="12.75">
      <c r="A6" s="23"/>
      <c r="B6" s="42" t="s">
        <v>14</v>
      </c>
      <c r="C6" s="42"/>
      <c r="D6" s="42"/>
      <c r="E6" s="42"/>
      <c r="F6" s="42"/>
      <c r="G6" s="42"/>
      <c r="H6" s="42"/>
      <c r="I6" s="42"/>
      <c r="J6" s="42"/>
      <c r="K6" s="42"/>
      <c r="L6" s="42"/>
      <c r="M6" s="42"/>
      <c r="N6" s="42"/>
      <c r="P6" s="23"/>
      <c r="Q6" s="42" t="s">
        <v>14</v>
      </c>
      <c r="R6" s="42"/>
      <c r="S6" s="42"/>
      <c r="T6" s="42"/>
      <c r="U6" s="42"/>
      <c r="V6" s="42"/>
      <c r="W6" s="42"/>
      <c r="X6" s="42"/>
      <c r="Y6" s="42"/>
      <c r="Z6" s="42"/>
      <c r="AA6" s="42"/>
      <c r="AB6" s="42"/>
      <c r="AC6" s="42"/>
      <c r="AE6" s="23"/>
      <c r="AF6" s="42" t="s">
        <v>14</v>
      </c>
      <c r="AG6" s="42"/>
      <c r="AH6" s="42"/>
      <c r="AI6" s="42"/>
      <c r="AJ6" s="42"/>
      <c r="AK6" s="42"/>
      <c r="AL6" s="42"/>
      <c r="AM6" s="42"/>
      <c r="AN6" s="42"/>
      <c r="AO6" s="42"/>
      <c r="AP6" s="42"/>
      <c r="AQ6" s="42"/>
      <c r="AR6" s="42"/>
      <c r="AT6" s="23"/>
      <c r="AU6" s="42" t="s">
        <v>14</v>
      </c>
      <c r="AV6" s="42"/>
      <c r="AW6" s="42"/>
      <c r="AX6" s="42"/>
      <c r="AY6" s="42"/>
      <c r="AZ6" s="42"/>
      <c r="BA6" s="42"/>
      <c r="BB6" s="42"/>
      <c r="BC6" s="42"/>
      <c r="BD6" s="42"/>
      <c r="BE6" s="42"/>
      <c r="BF6" s="42"/>
      <c r="BG6" s="42"/>
    </row>
    <row r="7" spans="1:59" ht="12.75">
      <c r="A7" s="23" t="s">
        <v>11</v>
      </c>
      <c r="B7" s="22">
        <v>1999</v>
      </c>
      <c r="C7" s="22">
        <v>2000</v>
      </c>
      <c r="D7" s="22">
        <v>2001</v>
      </c>
      <c r="E7" s="22">
        <v>2002</v>
      </c>
      <c r="F7" s="22">
        <v>2003</v>
      </c>
      <c r="G7" s="22">
        <v>2005</v>
      </c>
      <c r="H7" s="22">
        <v>2006</v>
      </c>
      <c r="I7" s="22">
        <v>2007</v>
      </c>
      <c r="J7" s="22">
        <v>2008</v>
      </c>
      <c r="K7" s="22">
        <v>2009</v>
      </c>
      <c r="L7" s="22">
        <v>2010</v>
      </c>
      <c r="M7" s="22">
        <v>2011</v>
      </c>
      <c r="N7" s="22">
        <v>2012</v>
      </c>
      <c r="P7" s="23" t="s">
        <v>11</v>
      </c>
      <c r="Q7" s="22">
        <v>1999</v>
      </c>
      <c r="R7" s="22">
        <v>2000</v>
      </c>
      <c r="S7" s="22">
        <v>2001</v>
      </c>
      <c r="T7" s="22">
        <v>2002</v>
      </c>
      <c r="U7" s="22">
        <v>2003</v>
      </c>
      <c r="V7" s="22">
        <v>2005</v>
      </c>
      <c r="W7" s="22">
        <v>2006</v>
      </c>
      <c r="X7" s="22">
        <v>2007</v>
      </c>
      <c r="Y7" s="22">
        <v>2008</v>
      </c>
      <c r="Z7" s="22">
        <v>2009</v>
      </c>
      <c r="AA7" s="22">
        <v>2010</v>
      </c>
      <c r="AB7" s="22">
        <v>2011</v>
      </c>
      <c r="AC7" s="22">
        <v>2012</v>
      </c>
      <c r="AE7" s="23" t="s">
        <v>11</v>
      </c>
      <c r="AF7" s="22">
        <v>1999</v>
      </c>
      <c r="AG7" s="22">
        <v>2000</v>
      </c>
      <c r="AH7" s="22">
        <v>2001</v>
      </c>
      <c r="AI7" s="22">
        <v>2002</v>
      </c>
      <c r="AJ7" s="22">
        <v>2003</v>
      </c>
      <c r="AK7" s="22">
        <v>2005</v>
      </c>
      <c r="AL7" s="22">
        <v>2006</v>
      </c>
      <c r="AM7" s="22">
        <v>2007</v>
      </c>
      <c r="AN7" s="22">
        <v>2008</v>
      </c>
      <c r="AO7" s="22">
        <v>2009</v>
      </c>
      <c r="AP7" s="22">
        <v>2010</v>
      </c>
      <c r="AQ7" s="22">
        <v>2011</v>
      </c>
      <c r="AR7" s="22">
        <v>2012</v>
      </c>
      <c r="AT7" s="23" t="s">
        <v>11</v>
      </c>
      <c r="AU7" s="22">
        <v>1999</v>
      </c>
      <c r="AV7" s="22">
        <v>2000</v>
      </c>
      <c r="AW7" s="22">
        <v>2001</v>
      </c>
      <c r="AX7" s="22">
        <v>2002</v>
      </c>
      <c r="AY7" s="22">
        <v>2003</v>
      </c>
      <c r="AZ7" s="22">
        <v>2005</v>
      </c>
      <c r="BA7" s="22">
        <v>2006</v>
      </c>
      <c r="BB7" s="22">
        <v>2007</v>
      </c>
      <c r="BC7" s="22">
        <v>2008</v>
      </c>
      <c r="BD7" s="22">
        <v>2009</v>
      </c>
      <c r="BE7" s="22">
        <v>2010</v>
      </c>
      <c r="BF7" s="22">
        <v>2011</v>
      </c>
      <c r="BG7" s="22">
        <v>2012</v>
      </c>
    </row>
    <row r="8" spans="1:59" ht="12.75">
      <c r="A8" s="24" t="s">
        <v>1</v>
      </c>
      <c r="B8" s="3">
        <v>3900</v>
      </c>
      <c r="C8" s="3">
        <v>3935</v>
      </c>
      <c r="D8" s="3">
        <v>3932</v>
      </c>
      <c r="E8" s="3">
        <v>3885</v>
      </c>
      <c r="F8" s="3">
        <v>3860</v>
      </c>
      <c r="G8" s="3">
        <v>3794</v>
      </c>
      <c r="H8" s="3">
        <v>3807</v>
      </c>
      <c r="I8" s="3">
        <v>3743</v>
      </c>
      <c r="J8" s="3">
        <v>3734</v>
      </c>
      <c r="K8" s="3">
        <v>3713</v>
      </c>
      <c r="L8" s="3">
        <v>3698</v>
      </c>
      <c r="M8" s="3">
        <v>3733</v>
      </c>
      <c r="N8" s="3">
        <v>3691</v>
      </c>
      <c r="P8" s="24" t="s">
        <v>1</v>
      </c>
      <c r="Q8" s="3">
        <v>931</v>
      </c>
      <c r="R8" s="3">
        <v>932</v>
      </c>
      <c r="S8" s="3">
        <v>944</v>
      </c>
      <c r="T8" s="3">
        <v>961</v>
      </c>
      <c r="U8" s="3">
        <v>1005</v>
      </c>
      <c r="V8" s="3">
        <v>951</v>
      </c>
      <c r="W8" s="3">
        <v>923</v>
      </c>
      <c r="X8" s="3">
        <v>894</v>
      </c>
      <c r="Y8" s="3">
        <v>875</v>
      </c>
      <c r="Z8" s="3">
        <v>860</v>
      </c>
      <c r="AA8" s="3">
        <v>874</v>
      </c>
      <c r="AB8" s="3">
        <v>873</v>
      </c>
      <c r="AC8" s="3">
        <v>857</v>
      </c>
      <c r="AE8" s="24" t="s">
        <v>1</v>
      </c>
      <c r="AF8" s="3">
        <v>783</v>
      </c>
      <c r="AG8" s="3">
        <v>817</v>
      </c>
      <c r="AH8" s="3">
        <v>830</v>
      </c>
      <c r="AI8" s="3">
        <v>830</v>
      </c>
      <c r="AJ8" s="3">
        <v>851</v>
      </c>
      <c r="AK8" s="3">
        <v>856</v>
      </c>
      <c r="AL8" s="3">
        <v>852</v>
      </c>
      <c r="AM8" s="3">
        <v>857</v>
      </c>
      <c r="AN8" s="3">
        <v>883</v>
      </c>
      <c r="AO8" s="3">
        <v>886</v>
      </c>
      <c r="AP8" s="3">
        <v>892</v>
      </c>
      <c r="AQ8" s="3">
        <v>900</v>
      </c>
      <c r="AR8" s="3">
        <v>1094</v>
      </c>
      <c r="AT8" s="24" t="s">
        <v>1</v>
      </c>
      <c r="AU8" s="3">
        <v>121</v>
      </c>
      <c r="AV8" s="3">
        <v>128</v>
      </c>
      <c r="AW8" s="3">
        <v>133</v>
      </c>
      <c r="AX8" s="3">
        <v>135</v>
      </c>
      <c r="AY8" s="3">
        <v>134</v>
      </c>
      <c r="AZ8" s="3">
        <v>131</v>
      </c>
      <c r="BA8" s="3">
        <v>137</v>
      </c>
      <c r="BB8" s="3">
        <v>137</v>
      </c>
      <c r="BC8" s="3">
        <v>150</v>
      </c>
      <c r="BD8" s="3">
        <v>173</v>
      </c>
      <c r="BE8" s="3">
        <v>169</v>
      </c>
      <c r="BF8" s="3">
        <v>181</v>
      </c>
      <c r="BG8" s="3">
        <v>180</v>
      </c>
    </row>
    <row r="9" spans="1:59" ht="12.75">
      <c r="A9" s="24" t="s">
        <v>2</v>
      </c>
      <c r="B9" s="3">
        <v>3741</v>
      </c>
      <c r="C9" s="3">
        <v>3712</v>
      </c>
      <c r="D9" s="3">
        <v>3660</v>
      </c>
      <c r="E9" s="3">
        <v>3614</v>
      </c>
      <c r="F9" s="3">
        <v>3597</v>
      </c>
      <c r="G9" s="3">
        <v>3554</v>
      </c>
      <c r="H9" s="3">
        <v>3470</v>
      </c>
      <c r="I9" s="3">
        <v>3429</v>
      </c>
      <c r="J9" s="3">
        <v>3346</v>
      </c>
      <c r="K9" s="3">
        <v>3311</v>
      </c>
      <c r="L9" s="3">
        <v>3323</v>
      </c>
      <c r="M9" s="3">
        <v>3366</v>
      </c>
      <c r="N9" s="3">
        <v>3384</v>
      </c>
      <c r="P9" s="24" t="s">
        <v>2</v>
      </c>
      <c r="Q9" s="3">
        <v>1061</v>
      </c>
      <c r="R9" s="3">
        <v>1092</v>
      </c>
      <c r="S9" s="3">
        <v>1103</v>
      </c>
      <c r="T9" s="3">
        <v>1059</v>
      </c>
      <c r="U9" s="3">
        <v>1115</v>
      </c>
      <c r="V9" s="3">
        <v>1032</v>
      </c>
      <c r="W9" s="3">
        <v>986</v>
      </c>
      <c r="X9" s="3">
        <v>991</v>
      </c>
      <c r="Y9" s="3">
        <v>960</v>
      </c>
      <c r="Z9" s="3">
        <v>956</v>
      </c>
      <c r="AA9" s="3">
        <v>945</v>
      </c>
      <c r="AB9" s="3">
        <v>931</v>
      </c>
      <c r="AC9" s="3">
        <v>952</v>
      </c>
      <c r="AE9" s="24" t="s">
        <v>2</v>
      </c>
      <c r="AF9" s="3">
        <v>976</v>
      </c>
      <c r="AG9" s="3">
        <v>1022</v>
      </c>
      <c r="AH9" s="3">
        <v>1047</v>
      </c>
      <c r="AI9" s="3">
        <v>1073</v>
      </c>
      <c r="AJ9" s="3">
        <v>1137</v>
      </c>
      <c r="AK9" s="3">
        <v>1178</v>
      </c>
      <c r="AL9" s="3">
        <v>1171</v>
      </c>
      <c r="AM9" s="3">
        <v>1194</v>
      </c>
      <c r="AN9" s="3">
        <v>1193</v>
      </c>
      <c r="AO9" s="3">
        <v>1190</v>
      </c>
      <c r="AP9" s="3">
        <v>1193</v>
      </c>
      <c r="AQ9" s="3">
        <v>1190</v>
      </c>
      <c r="AR9" s="3">
        <v>1389</v>
      </c>
      <c r="AT9" s="24" t="s">
        <v>2</v>
      </c>
      <c r="AU9" s="3">
        <v>102</v>
      </c>
      <c r="AV9" s="3">
        <v>117</v>
      </c>
      <c r="AW9" s="3">
        <v>131</v>
      </c>
      <c r="AX9" s="3">
        <v>136</v>
      </c>
      <c r="AY9" s="3">
        <v>131</v>
      </c>
      <c r="AZ9" s="3">
        <v>159</v>
      </c>
      <c r="BA9" s="3">
        <v>165</v>
      </c>
      <c r="BB9" s="3">
        <v>165</v>
      </c>
      <c r="BC9" s="3">
        <v>179</v>
      </c>
      <c r="BD9" s="3">
        <v>187</v>
      </c>
      <c r="BE9" s="3">
        <v>199</v>
      </c>
      <c r="BF9" s="3">
        <v>211</v>
      </c>
      <c r="BG9" s="3">
        <v>197</v>
      </c>
    </row>
    <row r="10" spans="1:59" ht="12.75">
      <c r="A10" s="24" t="s">
        <v>3</v>
      </c>
      <c r="B10" s="3">
        <v>3195</v>
      </c>
      <c r="C10" s="3">
        <v>3276</v>
      </c>
      <c r="D10" s="3">
        <v>3261</v>
      </c>
      <c r="E10" s="3">
        <v>3245</v>
      </c>
      <c r="F10" s="3">
        <v>3176</v>
      </c>
      <c r="G10" s="3">
        <v>3159</v>
      </c>
      <c r="H10" s="3">
        <v>3155</v>
      </c>
      <c r="I10" s="3">
        <v>3143</v>
      </c>
      <c r="J10" s="3">
        <v>3156</v>
      </c>
      <c r="K10" s="3">
        <v>3225</v>
      </c>
      <c r="L10" s="3">
        <v>3259</v>
      </c>
      <c r="M10" s="3">
        <v>3258</v>
      </c>
      <c r="N10" s="3">
        <v>3265</v>
      </c>
      <c r="P10" s="24" t="s">
        <v>3</v>
      </c>
      <c r="Q10" s="3">
        <v>864</v>
      </c>
      <c r="R10" s="3">
        <v>867</v>
      </c>
      <c r="S10" s="3">
        <v>845</v>
      </c>
      <c r="T10" s="3">
        <v>823</v>
      </c>
      <c r="U10" s="3">
        <v>878</v>
      </c>
      <c r="V10" s="3">
        <v>822</v>
      </c>
      <c r="W10" s="3">
        <v>833</v>
      </c>
      <c r="X10" s="3">
        <v>861</v>
      </c>
      <c r="Y10" s="3">
        <v>816</v>
      </c>
      <c r="Z10" s="3">
        <v>839</v>
      </c>
      <c r="AA10" s="3">
        <v>868</v>
      </c>
      <c r="AB10" s="3">
        <v>893</v>
      </c>
      <c r="AC10" s="3">
        <v>908</v>
      </c>
      <c r="AE10" s="24" t="s">
        <v>3</v>
      </c>
      <c r="AF10" s="3">
        <v>925</v>
      </c>
      <c r="AG10" s="3">
        <v>962</v>
      </c>
      <c r="AH10" s="3">
        <v>987</v>
      </c>
      <c r="AI10" s="3">
        <v>983</v>
      </c>
      <c r="AJ10" s="3">
        <v>984</v>
      </c>
      <c r="AK10" s="3">
        <v>984</v>
      </c>
      <c r="AL10" s="3">
        <v>968</v>
      </c>
      <c r="AM10" s="3">
        <v>968</v>
      </c>
      <c r="AN10" s="3">
        <v>975</v>
      </c>
      <c r="AO10" s="3">
        <v>983</v>
      </c>
      <c r="AP10" s="3">
        <v>998</v>
      </c>
      <c r="AQ10" s="3">
        <v>992</v>
      </c>
      <c r="AR10" s="3">
        <v>1236</v>
      </c>
      <c r="AT10" s="24" t="s">
        <v>3</v>
      </c>
      <c r="AU10" s="3">
        <v>126</v>
      </c>
      <c r="AV10" s="3">
        <v>142</v>
      </c>
      <c r="AW10" s="3">
        <v>141</v>
      </c>
      <c r="AX10" s="3">
        <v>151</v>
      </c>
      <c r="AY10" s="3">
        <v>147</v>
      </c>
      <c r="AZ10" s="3">
        <v>171</v>
      </c>
      <c r="BA10" s="3">
        <v>175</v>
      </c>
      <c r="BB10" s="3">
        <v>180</v>
      </c>
      <c r="BC10" s="3">
        <v>201</v>
      </c>
      <c r="BD10" s="3">
        <v>213</v>
      </c>
      <c r="BE10" s="3">
        <v>226</v>
      </c>
      <c r="BF10" s="3">
        <v>221</v>
      </c>
      <c r="BG10" s="3">
        <v>223</v>
      </c>
    </row>
    <row r="11" spans="1:59" ht="12.75">
      <c r="A11" s="24" t="s">
        <v>4</v>
      </c>
      <c r="B11" s="3">
        <v>3353</v>
      </c>
      <c r="C11" s="3">
        <v>3415</v>
      </c>
      <c r="D11" s="3">
        <v>3588</v>
      </c>
      <c r="E11" s="3">
        <v>3703</v>
      </c>
      <c r="F11" s="3">
        <v>3553</v>
      </c>
      <c r="G11" s="3">
        <v>3403</v>
      </c>
      <c r="H11" s="3">
        <v>3404</v>
      </c>
      <c r="I11" s="3">
        <v>3360</v>
      </c>
      <c r="J11" s="3">
        <v>3457</v>
      </c>
      <c r="K11" s="3">
        <v>3500</v>
      </c>
      <c r="L11" s="3">
        <v>3502</v>
      </c>
      <c r="M11" s="3">
        <v>3636</v>
      </c>
      <c r="N11" s="3">
        <v>3732</v>
      </c>
      <c r="P11" s="24" t="s">
        <v>4</v>
      </c>
      <c r="Q11" s="3">
        <v>1217</v>
      </c>
      <c r="R11" s="3">
        <v>1195</v>
      </c>
      <c r="S11" s="3">
        <v>1240</v>
      </c>
      <c r="T11" s="3">
        <v>1253</v>
      </c>
      <c r="U11" s="3">
        <v>1298</v>
      </c>
      <c r="V11" s="3">
        <v>1152</v>
      </c>
      <c r="W11" s="3">
        <v>1147</v>
      </c>
      <c r="X11" s="3">
        <v>1112</v>
      </c>
      <c r="Y11" s="3">
        <v>1106</v>
      </c>
      <c r="Z11" s="3">
        <v>1107</v>
      </c>
      <c r="AA11" s="3">
        <v>1094</v>
      </c>
      <c r="AB11" s="3">
        <v>1122</v>
      </c>
      <c r="AC11" s="3">
        <v>1132</v>
      </c>
      <c r="AE11" s="24" t="s">
        <v>4</v>
      </c>
      <c r="AF11" s="3">
        <v>773</v>
      </c>
      <c r="AG11" s="3">
        <v>796</v>
      </c>
      <c r="AH11" s="3">
        <v>826</v>
      </c>
      <c r="AI11" s="3">
        <v>839</v>
      </c>
      <c r="AJ11" s="3">
        <v>831</v>
      </c>
      <c r="AK11" s="3">
        <v>802</v>
      </c>
      <c r="AL11" s="3">
        <v>811</v>
      </c>
      <c r="AM11" s="3">
        <v>828</v>
      </c>
      <c r="AN11" s="3">
        <v>829</v>
      </c>
      <c r="AO11" s="3">
        <v>822</v>
      </c>
      <c r="AP11" s="3">
        <v>823</v>
      </c>
      <c r="AQ11" s="3">
        <v>815</v>
      </c>
      <c r="AR11" s="3">
        <v>973</v>
      </c>
      <c r="AT11" s="24" t="s">
        <v>4</v>
      </c>
      <c r="AU11" s="3">
        <v>71</v>
      </c>
      <c r="AV11" s="3">
        <v>69</v>
      </c>
      <c r="AW11" s="3">
        <v>75</v>
      </c>
      <c r="AX11" s="3">
        <v>75</v>
      </c>
      <c r="AY11" s="3">
        <v>77</v>
      </c>
      <c r="AZ11" s="3">
        <v>94</v>
      </c>
      <c r="BA11" s="3">
        <v>95</v>
      </c>
      <c r="BB11" s="3">
        <v>104</v>
      </c>
      <c r="BC11" s="3">
        <v>108</v>
      </c>
      <c r="BD11" s="3">
        <v>124</v>
      </c>
      <c r="BE11" s="3">
        <v>135</v>
      </c>
      <c r="BF11" s="3">
        <v>141</v>
      </c>
      <c r="BG11" s="3">
        <v>142</v>
      </c>
    </row>
    <row r="12" spans="1:59" ht="12.75">
      <c r="A12" s="24" t="s">
        <v>5</v>
      </c>
      <c r="B12" s="3">
        <v>3341</v>
      </c>
      <c r="C12" s="3">
        <v>3316</v>
      </c>
      <c r="D12" s="3">
        <v>3310</v>
      </c>
      <c r="E12" s="3">
        <v>3281</v>
      </c>
      <c r="F12" s="3">
        <v>3358</v>
      </c>
      <c r="G12" s="3">
        <v>3271</v>
      </c>
      <c r="H12" s="3">
        <v>3213</v>
      </c>
      <c r="I12" s="3">
        <v>3175</v>
      </c>
      <c r="J12" s="3">
        <v>3152</v>
      </c>
      <c r="K12" s="3">
        <v>3116</v>
      </c>
      <c r="L12" s="3">
        <v>3198</v>
      </c>
      <c r="M12" s="3">
        <v>3245</v>
      </c>
      <c r="N12" s="3">
        <v>3364</v>
      </c>
      <c r="P12" s="24" t="s">
        <v>5</v>
      </c>
      <c r="Q12" s="3">
        <v>1043</v>
      </c>
      <c r="R12" s="3">
        <v>994</v>
      </c>
      <c r="S12" s="3">
        <v>969</v>
      </c>
      <c r="T12" s="3">
        <v>979</v>
      </c>
      <c r="U12" s="3">
        <v>1049</v>
      </c>
      <c r="V12" s="3">
        <v>976</v>
      </c>
      <c r="W12" s="3">
        <v>947</v>
      </c>
      <c r="X12" s="3">
        <v>955</v>
      </c>
      <c r="Y12" s="3">
        <v>938</v>
      </c>
      <c r="Z12" s="3">
        <v>912</v>
      </c>
      <c r="AA12" s="3">
        <v>884</v>
      </c>
      <c r="AB12" s="3">
        <v>870</v>
      </c>
      <c r="AC12" s="3">
        <v>905</v>
      </c>
      <c r="AE12" s="24" t="s">
        <v>5</v>
      </c>
      <c r="AF12" s="3">
        <v>743</v>
      </c>
      <c r="AG12" s="3">
        <v>755</v>
      </c>
      <c r="AH12" s="3">
        <v>773</v>
      </c>
      <c r="AI12" s="3">
        <v>754</v>
      </c>
      <c r="AJ12" s="3">
        <v>761</v>
      </c>
      <c r="AK12" s="3">
        <v>760</v>
      </c>
      <c r="AL12" s="3">
        <v>745</v>
      </c>
      <c r="AM12" s="3">
        <v>735</v>
      </c>
      <c r="AN12" s="3">
        <v>725</v>
      </c>
      <c r="AO12" s="3">
        <v>718</v>
      </c>
      <c r="AP12" s="3">
        <v>704</v>
      </c>
      <c r="AQ12" s="3">
        <v>700</v>
      </c>
      <c r="AR12" s="3">
        <v>808</v>
      </c>
      <c r="AT12" s="24" t="s">
        <v>5</v>
      </c>
      <c r="AU12" s="3">
        <v>83</v>
      </c>
      <c r="AV12" s="3">
        <v>85</v>
      </c>
      <c r="AW12" s="3">
        <v>87</v>
      </c>
      <c r="AX12" s="3">
        <v>99</v>
      </c>
      <c r="AY12" s="3">
        <v>97</v>
      </c>
      <c r="AZ12" s="3">
        <v>93</v>
      </c>
      <c r="BA12" s="3">
        <v>97</v>
      </c>
      <c r="BB12" s="3">
        <v>103</v>
      </c>
      <c r="BC12" s="3">
        <v>99</v>
      </c>
      <c r="BD12" s="3">
        <v>98</v>
      </c>
      <c r="BE12" s="3">
        <v>105</v>
      </c>
      <c r="BF12" s="3">
        <v>110</v>
      </c>
      <c r="BG12" s="3">
        <v>106</v>
      </c>
    </row>
    <row r="13" spans="1:59" ht="12.75">
      <c r="A13" s="24" t="s">
        <v>6</v>
      </c>
      <c r="B13" s="3">
        <v>1090</v>
      </c>
      <c r="C13" s="3">
        <v>1099</v>
      </c>
      <c r="D13" s="3">
        <v>1122</v>
      </c>
      <c r="E13" s="3">
        <v>1174</v>
      </c>
      <c r="F13" s="3">
        <v>1180</v>
      </c>
      <c r="G13" s="3">
        <v>1182</v>
      </c>
      <c r="H13" s="3">
        <v>1160</v>
      </c>
      <c r="I13" s="3">
        <v>1161</v>
      </c>
      <c r="J13" s="3">
        <v>1151</v>
      </c>
      <c r="K13" s="3">
        <v>1175</v>
      </c>
      <c r="L13" s="3">
        <v>1185</v>
      </c>
      <c r="M13" s="3">
        <v>1217</v>
      </c>
      <c r="N13" s="3">
        <v>1216</v>
      </c>
      <c r="P13" s="24" t="s">
        <v>6</v>
      </c>
      <c r="Q13" s="3">
        <v>266</v>
      </c>
      <c r="R13" s="3">
        <v>276</v>
      </c>
      <c r="S13" s="3">
        <v>285</v>
      </c>
      <c r="T13" s="3">
        <v>312</v>
      </c>
      <c r="U13" s="3">
        <v>331</v>
      </c>
      <c r="V13" s="3">
        <v>294</v>
      </c>
      <c r="W13" s="3">
        <v>282</v>
      </c>
      <c r="X13" s="3">
        <v>287</v>
      </c>
      <c r="Y13" s="3">
        <v>277</v>
      </c>
      <c r="Z13" s="3">
        <v>293</v>
      </c>
      <c r="AA13" s="3">
        <v>296</v>
      </c>
      <c r="AB13" s="3">
        <v>314</v>
      </c>
      <c r="AC13" s="3">
        <v>326</v>
      </c>
      <c r="AE13" s="24" t="s">
        <v>6</v>
      </c>
      <c r="AF13" s="3">
        <v>269</v>
      </c>
      <c r="AG13" s="3">
        <v>280</v>
      </c>
      <c r="AH13" s="3">
        <v>296</v>
      </c>
      <c r="AI13" s="3">
        <v>312</v>
      </c>
      <c r="AJ13" s="3">
        <v>331</v>
      </c>
      <c r="AK13" s="3">
        <v>349</v>
      </c>
      <c r="AL13" s="3">
        <v>346</v>
      </c>
      <c r="AM13" s="3">
        <v>353</v>
      </c>
      <c r="AN13" s="3">
        <v>367</v>
      </c>
      <c r="AO13" s="3">
        <v>379</v>
      </c>
      <c r="AP13" s="3">
        <v>393</v>
      </c>
      <c r="AQ13" s="3">
        <v>407</v>
      </c>
      <c r="AR13" s="3">
        <v>477</v>
      </c>
      <c r="AT13" s="24" t="s">
        <v>6</v>
      </c>
      <c r="AU13" s="3">
        <v>14</v>
      </c>
      <c r="AV13" s="3">
        <v>15</v>
      </c>
      <c r="AW13" s="3">
        <v>15</v>
      </c>
      <c r="AX13" s="3">
        <v>18</v>
      </c>
      <c r="AY13" s="3">
        <v>21</v>
      </c>
      <c r="AZ13" s="3">
        <v>24</v>
      </c>
      <c r="BA13" s="3">
        <v>29</v>
      </c>
      <c r="BB13" s="3">
        <v>31</v>
      </c>
      <c r="BC13" s="3">
        <v>33</v>
      </c>
      <c r="BD13" s="3">
        <v>41</v>
      </c>
      <c r="BE13" s="3">
        <v>45</v>
      </c>
      <c r="BF13" s="3">
        <v>50</v>
      </c>
      <c r="BG13" s="3">
        <v>51</v>
      </c>
    </row>
    <row r="14" spans="1:59" ht="12.75">
      <c r="A14" s="24" t="s">
        <v>7</v>
      </c>
      <c r="B14" s="3">
        <v>4256</v>
      </c>
      <c r="C14" s="3">
        <v>4255</v>
      </c>
      <c r="D14" s="3">
        <v>4250</v>
      </c>
      <c r="E14" s="3">
        <v>4255</v>
      </c>
      <c r="F14" s="3">
        <v>4246</v>
      </c>
      <c r="G14" s="3">
        <v>4197</v>
      </c>
      <c r="H14" s="3">
        <v>4168</v>
      </c>
      <c r="I14" s="3">
        <v>4102</v>
      </c>
      <c r="J14" s="3">
        <v>4052</v>
      </c>
      <c r="K14" s="3">
        <v>4073</v>
      </c>
      <c r="L14" s="3">
        <v>4002</v>
      </c>
      <c r="M14" s="3">
        <v>3995</v>
      </c>
      <c r="N14" s="3">
        <v>3994</v>
      </c>
      <c r="P14" s="24" t="s">
        <v>7</v>
      </c>
      <c r="Q14" s="3">
        <v>1128</v>
      </c>
      <c r="R14" s="3">
        <v>1108</v>
      </c>
      <c r="S14" s="3">
        <v>1125</v>
      </c>
      <c r="T14" s="3">
        <v>1135</v>
      </c>
      <c r="U14" s="3">
        <v>1166</v>
      </c>
      <c r="V14" s="3">
        <v>1054</v>
      </c>
      <c r="W14" s="3">
        <v>1026</v>
      </c>
      <c r="X14" s="3">
        <v>1005</v>
      </c>
      <c r="Y14" s="3">
        <v>997</v>
      </c>
      <c r="Z14" s="3">
        <v>1007</v>
      </c>
      <c r="AA14" s="3">
        <v>973</v>
      </c>
      <c r="AB14" s="3">
        <v>970</v>
      </c>
      <c r="AC14" s="3">
        <v>941</v>
      </c>
      <c r="AE14" s="24" t="s">
        <v>7</v>
      </c>
      <c r="AF14" s="3">
        <v>1003</v>
      </c>
      <c r="AG14" s="3">
        <v>1038</v>
      </c>
      <c r="AH14" s="3">
        <v>1089</v>
      </c>
      <c r="AI14" s="3">
        <v>1106</v>
      </c>
      <c r="AJ14" s="3">
        <v>1142</v>
      </c>
      <c r="AK14" s="3">
        <v>1183</v>
      </c>
      <c r="AL14" s="3">
        <v>1204</v>
      </c>
      <c r="AM14" s="3">
        <v>1241</v>
      </c>
      <c r="AN14" s="3">
        <v>1265</v>
      </c>
      <c r="AO14" s="3">
        <v>1276</v>
      </c>
      <c r="AP14" s="3">
        <v>1274</v>
      </c>
      <c r="AQ14" s="3">
        <v>1290</v>
      </c>
      <c r="AR14" s="3">
        <v>1555</v>
      </c>
      <c r="AT14" s="24" t="s">
        <v>7</v>
      </c>
      <c r="AU14" s="3">
        <v>113</v>
      </c>
      <c r="AV14" s="3">
        <v>127</v>
      </c>
      <c r="AW14" s="3">
        <v>131</v>
      </c>
      <c r="AX14" s="3">
        <v>142</v>
      </c>
      <c r="AY14" s="3">
        <v>147</v>
      </c>
      <c r="AZ14" s="3">
        <v>157</v>
      </c>
      <c r="BA14" s="3">
        <v>166</v>
      </c>
      <c r="BB14" s="3">
        <v>179</v>
      </c>
      <c r="BC14" s="3">
        <v>188</v>
      </c>
      <c r="BD14" s="3">
        <v>191</v>
      </c>
      <c r="BE14" s="3">
        <v>202</v>
      </c>
      <c r="BF14" s="3">
        <v>224</v>
      </c>
      <c r="BG14" s="3">
        <v>233</v>
      </c>
    </row>
    <row r="15" spans="1:59" ht="12.75">
      <c r="A15" s="24" t="s">
        <v>8</v>
      </c>
      <c r="B15" s="3">
        <v>2351</v>
      </c>
      <c r="C15" s="3">
        <v>2395</v>
      </c>
      <c r="D15" s="3">
        <v>2444</v>
      </c>
      <c r="E15" s="3">
        <v>2466</v>
      </c>
      <c r="F15" s="3">
        <v>2443</v>
      </c>
      <c r="G15" s="3">
        <v>2484</v>
      </c>
      <c r="H15" s="3">
        <v>2509</v>
      </c>
      <c r="I15" s="3">
        <v>2538</v>
      </c>
      <c r="J15" s="3">
        <v>2535</v>
      </c>
      <c r="K15" s="3">
        <v>2523</v>
      </c>
      <c r="L15" s="3">
        <v>2509</v>
      </c>
      <c r="M15" s="3">
        <v>2485</v>
      </c>
      <c r="N15" s="3">
        <v>2510</v>
      </c>
      <c r="P15" s="24" t="s">
        <v>8</v>
      </c>
      <c r="Q15" s="3">
        <v>706</v>
      </c>
      <c r="R15" s="3">
        <v>709</v>
      </c>
      <c r="S15" s="3">
        <v>722</v>
      </c>
      <c r="T15" s="3">
        <v>723</v>
      </c>
      <c r="U15" s="3">
        <v>755</v>
      </c>
      <c r="V15" s="3">
        <v>723</v>
      </c>
      <c r="W15" s="3">
        <v>713</v>
      </c>
      <c r="X15" s="3">
        <v>688</v>
      </c>
      <c r="Y15" s="3">
        <v>689</v>
      </c>
      <c r="Z15" s="3">
        <v>687</v>
      </c>
      <c r="AA15" s="3">
        <v>665</v>
      </c>
      <c r="AB15" s="3">
        <v>675</v>
      </c>
      <c r="AC15" s="3">
        <v>679</v>
      </c>
      <c r="AE15" s="24" t="s">
        <v>8</v>
      </c>
      <c r="AF15" s="3">
        <v>602</v>
      </c>
      <c r="AG15" s="3">
        <v>629</v>
      </c>
      <c r="AH15" s="3">
        <v>648</v>
      </c>
      <c r="AI15" s="3">
        <v>659</v>
      </c>
      <c r="AJ15" s="3">
        <v>681</v>
      </c>
      <c r="AK15" s="3">
        <v>678</v>
      </c>
      <c r="AL15" s="3">
        <v>691</v>
      </c>
      <c r="AM15" s="3">
        <v>694</v>
      </c>
      <c r="AN15" s="3">
        <v>695</v>
      </c>
      <c r="AO15" s="3">
        <v>703</v>
      </c>
      <c r="AP15" s="3">
        <v>693</v>
      </c>
      <c r="AQ15" s="3">
        <v>704</v>
      </c>
      <c r="AR15" s="3">
        <v>845</v>
      </c>
      <c r="AT15" s="24" t="s">
        <v>8</v>
      </c>
      <c r="AU15" s="3">
        <v>48</v>
      </c>
      <c r="AV15" s="3">
        <v>62</v>
      </c>
      <c r="AW15" s="3">
        <v>74</v>
      </c>
      <c r="AX15" s="3">
        <v>82</v>
      </c>
      <c r="AY15" s="3">
        <v>90</v>
      </c>
      <c r="AZ15" s="3">
        <v>95</v>
      </c>
      <c r="BA15" s="3">
        <v>99</v>
      </c>
      <c r="BB15" s="3">
        <v>109</v>
      </c>
      <c r="BC15" s="3">
        <v>123</v>
      </c>
      <c r="BD15" s="3">
        <v>134</v>
      </c>
      <c r="BE15" s="3">
        <v>143</v>
      </c>
      <c r="BF15" s="3">
        <v>139</v>
      </c>
      <c r="BG15" s="3">
        <v>138</v>
      </c>
    </row>
    <row r="16" spans="1:59" ht="12.75">
      <c r="A16" s="24" t="s">
        <v>9</v>
      </c>
      <c r="B16" s="3">
        <v>3841</v>
      </c>
      <c r="C16" s="3">
        <v>3781</v>
      </c>
      <c r="D16" s="3">
        <v>3739</v>
      </c>
      <c r="E16" s="3">
        <v>3832</v>
      </c>
      <c r="F16" s="3">
        <v>3909</v>
      </c>
      <c r="G16" s="3">
        <v>4001</v>
      </c>
      <c r="H16" s="3">
        <v>3976</v>
      </c>
      <c r="I16" s="3">
        <v>3963</v>
      </c>
      <c r="J16" s="3">
        <v>3923</v>
      </c>
      <c r="K16" s="3">
        <v>3886</v>
      </c>
      <c r="L16" s="3">
        <v>3865</v>
      </c>
      <c r="M16" s="3">
        <v>3895</v>
      </c>
      <c r="N16" s="3">
        <v>3992</v>
      </c>
      <c r="P16" s="24" t="s">
        <v>9</v>
      </c>
      <c r="Q16" s="3">
        <v>1086</v>
      </c>
      <c r="R16" s="3">
        <v>1076</v>
      </c>
      <c r="S16" s="3">
        <v>1086</v>
      </c>
      <c r="T16" s="3">
        <v>1100</v>
      </c>
      <c r="U16" s="3">
        <v>1148</v>
      </c>
      <c r="V16" s="3">
        <v>1127</v>
      </c>
      <c r="W16" s="3">
        <v>1085</v>
      </c>
      <c r="X16" s="3">
        <v>1063</v>
      </c>
      <c r="Y16" s="3">
        <v>1083</v>
      </c>
      <c r="Z16" s="3">
        <v>1075</v>
      </c>
      <c r="AA16" s="3">
        <v>1084</v>
      </c>
      <c r="AB16" s="3">
        <v>1084</v>
      </c>
      <c r="AC16" s="3">
        <v>1109</v>
      </c>
      <c r="AE16" s="24" t="s">
        <v>9</v>
      </c>
      <c r="AF16" s="3">
        <v>1078</v>
      </c>
      <c r="AG16" s="3">
        <v>1078</v>
      </c>
      <c r="AH16" s="3">
        <v>1095</v>
      </c>
      <c r="AI16" s="3">
        <v>1099</v>
      </c>
      <c r="AJ16" s="3">
        <v>1106</v>
      </c>
      <c r="AK16" s="3">
        <v>1147</v>
      </c>
      <c r="AL16" s="3">
        <v>1149</v>
      </c>
      <c r="AM16" s="3">
        <v>1168</v>
      </c>
      <c r="AN16" s="3">
        <v>1176</v>
      </c>
      <c r="AO16" s="3">
        <v>1170</v>
      </c>
      <c r="AP16" s="3">
        <v>1153</v>
      </c>
      <c r="AQ16" s="3">
        <v>1154</v>
      </c>
      <c r="AR16" s="3">
        <v>1361</v>
      </c>
      <c r="AT16" s="24" t="s">
        <v>9</v>
      </c>
      <c r="AU16" s="3">
        <v>106</v>
      </c>
      <c r="AV16" s="3">
        <v>128</v>
      </c>
      <c r="AW16" s="3">
        <v>139</v>
      </c>
      <c r="AX16" s="3">
        <v>141</v>
      </c>
      <c r="AY16" s="3">
        <v>153</v>
      </c>
      <c r="AZ16" s="3">
        <v>172</v>
      </c>
      <c r="BA16" s="3">
        <v>172</v>
      </c>
      <c r="BB16" s="3">
        <v>175</v>
      </c>
      <c r="BC16" s="3">
        <v>182</v>
      </c>
      <c r="BD16" s="3">
        <v>187</v>
      </c>
      <c r="BE16" s="3">
        <v>196</v>
      </c>
      <c r="BF16" s="3">
        <v>220</v>
      </c>
      <c r="BG16" s="3">
        <v>206</v>
      </c>
    </row>
    <row r="17" spans="1:59" ht="12.75">
      <c r="A17" s="24" t="s">
        <v>10</v>
      </c>
      <c r="B17" s="3">
        <v>517</v>
      </c>
      <c r="C17" s="3">
        <v>512</v>
      </c>
      <c r="D17" s="3">
        <v>499</v>
      </c>
      <c r="E17" s="3">
        <v>504</v>
      </c>
      <c r="F17" s="3">
        <v>520</v>
      </c>
      <c r="G17" s="3">
        <v>505</v>
      </c>
      <c r="H17" s="3">
        <v>523</v>
      </c>
      <c r="I17" s="3">
        <v>524</v>
      </c>
      <c r="J17" s="3">
        <v>510</v>
      </c>
      <c r="K17" s="3">
        <v>513</v>
      </c>
      <c r="L17" s="3">
        <v>575</v>
      </c>
      <c r="M17" s="3">
        <v>681</v>
      </c>
      <c r="N17" s="3">
        <v>803</v>
      </c>
      <c r="P17" s="24" t="s">
        <v>10</v>
      </c>
      <c r="Q17" s="3">
        <v>222</v>
      </c>
      <c r="R17" s="3">
        <v>246</v>
      </c>
      <c r="S17" s="3">
        <v>225</v>
      </c>
      <c r="T17" s="3">
        <v>225</v>
      </c>
      <c r="U17" s="3">
        <v>254</v>
      </c>
      <c r="V17" s="3">
        <v>248</v>
      </c>
      <c r="W17" s="3">
        <v>223</v>
      </c>
      <c r="X17" s="3">
        <v>221</v>
      </c>
      <c r="Y17" s="3">
        <v>181</v>
      </c>
      <c r="Z17" s="3">
        <v>186</v>
      </c>
      <c r="AA17" s="3">
        <v>192</v>
      </c>
      <c r="AB17" s="3">
        <v>220</v>
      </c>
      <c r="AC17" s="3">
        <v>251</v>
      </c>
      <c r="AE17" s="24" t="s">
        <v>10</v>
      </c>
      <c r="AF17" s="3">
        <v>128</v>
      </c>
      <c r="AG17" s="3">
        <v>131</v>
      </c>
      <c r="AH17" s="3">
        <v>118</v>
      </c>
      <c r="AI17" s="3">
        <v>123</v>
      </c>
      <c r="AJ17" s="3">
        <v>131</v>
      </c>
      <c r="AK17" s="3">
        <v>125</v>
      </c>
      <c r="AL17" s="3">
        <v>123</v>
      </c>
      <c r="AM17" s="3">
        <v>128</v>
      </c>
      <c r="AN17" s="3">
        <v>127</v>
      </c>
      <c r="AO17" s="3">
        <v>125</v>
      </c>
      <c r="AP17" s="3">
        <v>130</v>
      </c>
      <c r="AQ17" s="3">
        <v>132</v>
      </c>
      <c r="AR17" s="3">
        <v>165</v>
      </c>
      <c r="AT17" s="24" t="s">
        <v>10</v>
      </c>
      <c r="AU17" s="3">
        <v>14</v>
      </c>
      <c r="AV17" s="3">
        <v>16</v>
      </c>
      <c r="AW17" s="3">
        <v>15</v>
      </c>
      <c r="AX17" s="3">
        <v>15</v>
      </c>
      <c r="AY17" s="3">
        <v>14</v>
      </c>
      <c r="AZ17" s="3">
        <v>16</v>
      </c>
      <c r="BA17" s="3">
        <v>15</v>
      </c>
      <c r="BB17" s="3">
        <v>17</v>
      </c>
      <c r="BC17" s="3">
        <v>22</v>
      </c>
      <c r="BD17" s="3">
        <v>21</v>
      </c>
      <c r="BE17" s="3">
        <v>15</v>
      </c>
      <c r="BF17" s="3">
        <v>18</v>
      </c>
      <c r="BG17" s="3">
        <v>17</v>
      </c>
    </row>
    <row r="18" spans="1:59" s="6" customFormat="1" ht="12.75">
      <c r="A18" s="25" t="s">
        <v>0</v>
      </c>
      <c r="B18" s="9">
        <v>29585</v>
      </c>
      <c r="C18" s="9">
        <v>29696</v>
      </c>
      <c r="D18" s="9">
        <v>29805</v>
      </c>
      <c r="E18" s="9">
        <v>29959</v>
      </c>
      <c r="F18" s="9">
        <v>29842</v>
      </c>
      <c r="G18" s="9">
        <v>29550</v>
      </c>
      <c r="H18" s="9">
        <v>29385</v>
      </c>
      <c r="I18" s="9">
        <v>29138</v>
      </c>
      <c r="J18" s="9">
        <v>29016</v>
      </c>
      <c r="K18" s="9">
        <v>29035</v>
      </c>
      <c r="L18" s="9">
        <f>SUM(L8:L17)</f>
        <v>29116</v>
      </c>
      <c r="M18" s="9">
        <v>29511</v>
      </c>
      <c r="N18" s="9">
        <f>SUM(N8:N17)</f>
        <v>29951</v>
      </c>
      <c r="P18" s="25" t="s">
        <v>0</v>
      </c>
      <c r="Q18" s="9">
        <f>SUM(Q8:Q17)</f>
        <v>8524</v>
      </c>
      <c r="R18" s="9">
        <f aca="true" t="shared" si="0" ref="R18:Y18">SUM(R8:R17)</f>
        <v>8495</v>
      </c>
      <c r="S18" s="9">
        <f t="shared" si="0"/>
        <v>8544</v>
      </c>
      <c r="T18" s="9">
        <f t="shared" si="0"/>
        <v>8570</v>
      </c>
      <c r="U18" s="9">
        <f t="shared" si="0"/>
        <v>8999</v>
      </c>
      <c r="V18" s="9">
        <f t="shared" si="0"/>
        <v>8379</v>
      </c>
      <c r="W18" s="9">
        <f t="shared" si="0"/>
        <v>8165</v>
      </c>
      <c r="X18" s="9">
        <f t="shared" si="0"/>
        <v>8077</v>
      </c>
      <c r="Y18" s="9">
        <f t="shared" si="0"/>
        <v>7922</v>
      </c>
      <c r="Z18" s="9">
        <v>7922</v>
      </c>
      <c r="AA18" s="9">
        <f>SUM(AA8:AA17)</f>
        <v>7875</v>
      </c>
      <c r="AB18" s="9">
        <f>SUM(AB8:AB17)</f>
        <v>7952</v>
      </c>
      <c r="AC18" s="9">
        <f>SUM(AC8:AC17)</f>
        <v>8060</v>
      </c>
      <c r="AE18" s="25" t="s">
        <v>0</v>
      </c>
      <c r="AF18" s="9">
        <f aca="true" t="shared" si="1" ref="AF18:AR18">SUM(AF8:AF17)</f>
        <v>7280</v>
      </c>
      <c r="AG18" s="9">
        <f t="shared" si="1"/>
        <v>7508</v>
      </c>
      <c r="AH18" s="9">
        <f t="shared" si="1"/>
        <v>7709</v>
      </c>
      <c r="AI18" s="9">
        <f t="shared" si="1"/>
        <v>7778</v>
      </c>
      <c r="AJ18" s="9">
        <f t="shared" si="1"/>
        <v>7955</v>
      </c>
      <c r="AK18" s="9">
        <f t="shared" si="1"/>
        <v>8062</v>
      </c>
      <c r="AL18" s="9">
        <f t="shared" si="1"/>
        <v>8060</v>
      </c>
      <c r="AM18" s="9">
        <f t="shared" si="1"/>
        <v>8166</v>
      </c>
      <c r="AN18" s="9">
        <f t="shared" si="1"/>
        <v>8235</v>
      </c>
      <c r="AO18" s="9">
        <v>8252</v>
      </c>
      <c r="AP18" s="9">
        <f t="shared" si="1"/>
        <v>8253</v>
      </c>
      <c r="AQ18" s="9">
        <f t="shared" si="1"/>
        <v>8284</v>
      </c>
      <c r="AR18" s="9">
        <f t="shared" si="1"/>
        <v>9903</v>
      </c>
      <c r="AT18" s="25" t="s">
        <v>0</v>
      </c>
      <c r="AU18" s="9">
        <f aca="true" t="shared" si="2" ref="AU18:BG18">SUM(AU8:AU17)</f>
        <v>798</v>
      </c>
      <c r="AV18" s="9">
        <f t="shared" si="2"/>
        <v>889</v>
      </c>
      <c r="AW18" s="9">
        <f t="shared" si="2"/>
        <v>941</v>
      </c>
      <c r="AX18" s="9">
        <f t="shared" si="2"/>
        <v>994</v>
      </c>
      <c r="AY18" s="9">
        <f t="shared" si="2"/>
        <v>1011</v>
      </c>
      <c r="AZ18" s="9">
        <f t="shared" si="2"/>
        <v>1112</v>
      </c>
      <c r="BA18" s="9">
        <f t="shared" si="2"/>
        <v>1150</v>
      </c>
      <c r="BB18" s="9">
        <f t="shared" si="2"/>
        <v>1200</v>
      </c>
      <c r="BC18" s="9">
        <f t="shared" si="2"/>
        <v>1285</v>
      </c>
      <c r="BD18" s="9">
        <v>1369</v>
      </c>
      <c r="BE18" s="9">
        <f t="shared" si="2"/>
        <v>1435</v>
      </c>
      <c r="BF18" s="9">
        <f t="shared" si="2"/>
        <v>1515</v>
      </c>
      <c r="BG18" s="9">
        <f t="shared" si="2"/>
        <v>1493</v>
      </c>
    </row>
    <row r="20" spans="1:46" ht="12.75">
      <c r="A20" s="6" t="s">
        <v>16</v>
      </c>
      <c r="P20" s="8" t="s">
        <v>94</v>
      </c>
      <c r="AE20" s="8" t="s">
        <v>107</v>
      </c>
      <c r="AT20" s="8" t="s">
        <v>110</v>
      </c>
    </row>
    <row r="21" spans="1:59" ht="12.75">
      <c r="A21" s="23"/>
      <c r="B21" s="42" t="s">
        <v>14</v>
      </c>
      <c r="C21" s="42"/>
      <c r="D21" s="42"/>
      <c r="E21" s="42"/>
      <c r="F21" s="42"/>
      <c r="G21" s="42"/>
      <c r="H21" s="42"/>
      <c r="I21" s="42"/>
      <c r="J21" s="42"/>
      <c r="K21" s="42"/>
      <c r="L21" s="42"/>
      <c r="M21" s="42"/>
      <c r="N21" s="42"/>
      <c r="P21" s="23"/>
      <c r="Q21" s="42" t="s">
        <v>14</v>
      </c>
      <c r="R21" s="42"/>
      <c r="S21" s="42"/>
      <c r="T21" s="42"/>
      <c r="U21" s="42"/>
      <c r="V21" s="42"/>
      <c r="W21" s="42"/>
      <c r="X21" s="42"/>
      <c r="Y21" s="42"/>
      <c r="Z21" s="42"/>
      <c r="AA21" s="42"/>
      <c r="AB21" s="42"/>
      <c r="AC21" s="42"/>
      <c r="AE21" s="23"/>
      <c r="AF21" s="42" t="s">
        <v>14</v>
      </c>
      <c r="AG21" s="42"/>
      <c r="AH21" s="42"/>
      <c r="AI21" s="42"/>
      <c r="AJ21" s="42"/>
      <c r="AK21" s="42"/>
      <c r="AL21" s="42"/>
      <c r="AM21" s="42"/>
      <c r="AN21" s="42"/>
      <c r="AO21" s="42"/>
      <c r="AP21" s="42"/>
      <c r="AQ21" s="42"/>
      <c r="AR21" s="42"/>
      <c r="AT21" s="23"/>
      <c r="AU21" s="42" t="s">
        <v>14</v>
      </c>
      <c r="AV21" s="42"/>
      <c r="AW21" s="42"/>
      <c r="AX21" s="42"/>
      <c r="AY21" s="42"/>
      <c r="AZ21" s="42"/>
      <c r="BA21" s="42"/>
      <c r="BB21" s="42"/>
      <c r="BC21" s="42"/>
      <c r="BD21" s="42"/>
      <c r="BE21" s="42"/>
      <c r="BF21" s="42"/>
      <c r="BG21" s="42"/>
    </row>
    <row r="22" spans="1:59" ht="12.75">
      <c r="A22" s="23" t="s">
        <v>11</v>
      </c>
      <c r="B22" s="22">
        <v>1999</v>
      </c>
      <c r="C22" s="22">
        <v>2000</v>
      </c>
      <c r="D22" s="22">
        <v>2001</v>
      </c>
      <c r="E22" s="22">
        <v>2002</v>
      </c>
      <c r="F22" s="22">
        <v>2003</v>
      </c>
      <c r="G22" s="22">
        <v>2005</v>
      </c>
      <c r="H22" s="22">
        <v>2006</v>
      </c>
      <c r="I22" s="22">
        <v>2007</v>
      </c>
      <c r="J22" s="22">
        <v>2008</v>
      </c>
      <c r="K22" s="22">
        <v>2009</v>
      </c>
      <c r="L22" s="22">
        <v>2010</v>
      </c>
      <c r="M22" s="22">
        <v>2011</v>
      </c>
      <c r="N22" s="22">
        <v>2012</v>
      </c>
      <c r="P22" s="23" t="s">
        <v>11</v>
      </c>
      <c r="Q22" s="22">
        <v>1999</v>
      </c>
      <c r="R22" s="22">
        <v>2000</v>
      </c>
      <c r="S22" s="22">
        <v>2001</v>
      </c>
      <c r="T22" s="22">
        <v>2002</v>
      </c>
      <c r="U22" s="22">
        <v>2003</v>
      </c>
      <c r="V22" s="22">
        <v>2005</v>
      </c>
      <c r="W22" s="22">
        <v>2006</v>
      </c>
      <c r="X22" s="22">
        <v>2007</v>
      </c>
      <c r="Y22" s="22">
        <v>2008</v>
      </c>
      <c r="Z22" s="22">
        <v>2009</v>
      </c>
      <c r="AA22" s="22">
        <v>2010</v>
      </c>
      <c r="AB22" s="22">
        <v>2011</v>
      </c>
      <c r="AC22" s="22">
        <v>2012</v>
      </c>
      <c r="AE22" s="23" t="s">
        <v>11</v>
      </c>
      <c r="AF22" s="22">
        <v>1999</v>
      </c>
      <c r="AG22" s="22">
        <v>2000</v>
      </c>
      <c r="AH22" s="22">
        <v>2001</v>
      </c>
      <c r="AI22" s="22">
        <v>2002</v>
      </c>
      <c r="AJ22" s="22">
        <v>2003</v>
      </c>
      <c r="AK22" s="22">
        <v>2005</v>
      </c>
      <c r="AL22" s="22">
        <v>2006</v>
      </c>
      <c r="AM22" s="22">
        <v>2007</v>
      </c>
      <c r="AN22" s="22">
        <v>2008</v>
      </c>
      <c r="AO22" s="22">
        <v>2009</v>
      </c>
      <c r="AP22" s="22">
        <v>2010</v>
      </c>
      <c r="AQ22" s="22">
        <v>2011</v>
      </c>
      <c r="AR22" s="22">
        <v>2012</v>
      </c>
      <c r="AT22" s="23" t="s">
        <v>11</v>
      </c>
      <c r="AU22" s="22">
        <v>1999</v>
      </c>
      <c r="AV22" s="22">
        <v>2000</v>
      </c>
      <c r="AW22" s="22">
        <v>2001</v>
      </c>
      <c r="AX22" s="22">
        <v>2002</v>
      </c>
      <c r="AY22" s="22">
        <v>2003</v>
      </c>
      <c r="AZ22" s="22">
        <v>2005</v>
      </c>
      <c r="BA22" s="22">
        <v>2006</v>
      </c>
      <c r="BB22" s="22">
        <v>2007</v>
      </c>
      <c r="BC22" s="22">
        <v>2008</v>
      </c>
      <c r="BD22" s="22">
        <v>2009</v>
      </c>
      <c r="BE22" s="22">
        <v>2010</v>
      </c>
      <c r="BF22" s="22">
        <v>2011</v>
      </c>
      <c r="BG22" s="22">
        <v>2012</v>
      </c>
    </row>
    <row r="23" spans="1:59" ht="12.75">
      <c r="A23" s="24" t="s">
        <v>1</v>
      </c>
      <c r="B23" s="3">
        <v>782</v>
      </c>
      <c r="C23" s="3">
        <v>785</v>
      </c>
      <c r="D23" s="3">
        <v>806</v>
      </c>
      <c r="E23" s="3">
        <v>825</v>
      </c>
      <c r="F23" s="3">
        <v>812</v>
      </c>
      <c r="G23" s="3">
        <v>788</v>
      </c>
      <c r="H23" s="3">
        <v>747</v>
      </c>
      <c r="I23" s="3">
        <v>738</v>
      </c>
      <c r="J23" s="3">
        <v>721</v>
      </c>
      <c r="K23" s="3">
        <v>719</v>
      </c>
      <c r="L23" s="3">
        <v>740</v>
      </c>
      <c r="M23" s="3">
        <v>725</v>
      </c>
      <c r="N23" s="3">
        <v>721</v>
      </c>
      <c r="P23" s="24" t="s">
        <v>1</v>
      </c>
      <c r="Q23" s="3">
        <v>897</v>
      </c>
      <c r="R23" s="3">
        <v>932</v>
      </c>
      <c r="S23" s="3">
        <v>914</v>
      </c>
      <c r="T23" s="3">
        <v>910</v>
      </c>
      <c r="U23" s="3">
        <v>979</v>
      </c>
      <c r="V23" s="3">
        <v>932</v>
      </c>
      <c r="W23" s="3">
        <v>903</v>
      </c>
      <c r="X23" s="3">
        <v>884</v>
      </c>
      <c r="Y23" s="3">
        <v>916</v>
      </c>
      <c r="Z23" s="3">
        <v>883</v>
      </c>
      <c r="AA23" s="3">
        <v>908</v>
      </c>
      <c r="AB23" s="3">
        <v>896</v>
      </c>
      <c r="AC23" s="3">
        <v>924</v>
      </c>
      <c r="AE23" s="24" t="s">
        <v>1</v>
      </c>
      <c r="AF23" s="3">
        <v>1129</v>
      </c>
      <c r="AG23" s="3">
        <v>1090</v>
      </c>
      <c r="AH23" s="3">
        <v>1098</v>
      </c>
      <c r="AI23" s="3">
        <v>1094</v>
      </c>
      <c r="AJ23" s="3">
        <v>1061</v>
      </c>
      <c r="AK23" s="3">
        <v>1045</v>
      </c>
      <c r="AL23" s="3">
        <v>1031</v>
      </c>
      <c r="AM23" s="3">
        <v>1050</v>
      </c>
      <c r="AN23" s="3">
        <v>1072</v>
      </c>
      <c r="AO23" s="3">
        <v>1057</v>
      </c>
      <c r="AP23" s="3">
        <v>1081</v>
      </c>
      <c r="AQ23" s="3">
        <v>1094</v>
      </c>
      <c r="AR23" s="3">
        <v>1738</v>
      </c>
      <c r="AT23" s="24" t="s">
        <v>1</v>
      </c>
      <c r="AU23" s="3">
        <v>459</v>
      </c>
      <c r="AV23" s="3">
        <v>481</v>
      </c>
      <c r="AW23" s="3">
        <v>490</v>
      </c>
      <c r="AX23" s="3">
        <v>499</v>
      </c>
      <c r="AY23" s="3">
        <v>486</v>
      </c>
      <c r="AZ23" s="3">
        <v>496</v>
      </c>
      <c r="BA23" s="3">
        <v>495</v>
      </c>
      <c r="BB23" s="3">
        <v>510</v>
      </c>
      <c r="BC23" s="3">
        <v>504</v>
      </c>
      <c r="BD23" s="3">
        <v>542</v>
      </c>
      <c r="BE23" s="3">
        <v>550</v>
      </c>
      <c r="BF23" s="3">
        <v>568</v>
      </c>
      <c r="BG23" s="3">
        <v>591</v>
      </c>
    </row>
    <row r="24" spans="1:59" ht="12.75">
      <c r="A24" s="24" t="s">
        <v>2</v>
      </c>
      <c r="B24" s="3">
        <v>881</v>
      </c>
      <c r="C24" s="3">
        <v>895</v>
      </c>
      <c r="D24" s="3">
        <v>897</v>
      </c>
      <c r="E24" s="3">
        <v>874</v>
      </c>
      <c r="F24" s="3">
        <v>845</v>
      </c>
      <c r="G24" s="3">
        <v>819</v>
      </c>
      <c r="H24" s="3">
        <v>798</v>
      </c>
      <c r="I24" s="3">
        <v>795</v>
      </c>
      <c r="J24" s="3">
        <v>785</v>
      </c>
      <c r="K24" s="3">
        <v>785</v>
      </c>
      <c r="L24" s="3">
        <v>773</v>
      </c>
      <c r="M24" s="3">
        <v>746</v>
      </c>
      <c r="N24" s="3">
        <v>774</v>
      </c>
      <c r="P24" s="24" t="s">
        <v>2</v>
      </c>
      <c r="Q24" s="3">
        <v>1082</v>
      </c>
      <c r="R24" s="3">
        <v>1118</v>
      </c>
      <c r="S24" s="3">
        <v>1095</v>
      </c>
      <c r="T24" s="3">
        <v>1092</v>
      </c>
      <c r="U24" s="3">
        <v>1141</v>
      </c>
      <c r="V24" s="3">
        <v>1058</v>
      </c>
      <c r="W24" s="3">
        <v>1030</v>
      </c>
      <c r="X24" s="3">
        <v>1013</v>
      </c>
      <c r="Y24" s="3">
        <v>996</v>
      </c>
      <c r="Z24" s="3">
        <v>978</v>
      </c>
      <c r="AA24" s="3">
        <v>960</v>
      </c>
      <c r="AB24" s="3">
        <v>948</v>
      </c>
      <c r="AC24" s="3">
        <v>950</v>
      </c>
      <c r="AE24" s="24" t="s">
        <v>2</v>
      </c>
      <c r="AF24" s="3">
        <v>1299</v>
      </c>
      <c r="AG24" s="3">
        <v>1319</v>
      </c>
      <c r="AH24" s="3">
        <v>1323</v>
      </c>
      <c r="AI24" s="3">
        <v>1344</v>
      </c>
      <c r="AJ24" s="3">
        <v>1376</v>
      </c>
      <c r="AK24" s="3">
        <v>1396</v>
      </c>
      <c r="AL24" s="3">
        <v>1404</v>
      </c>
      <c r="AM24" s="3">
        <v>1418</v>
      </c>
      <c r="AN24" s="3">
        <v>1409</v>
      </c>
      <c r="AO24" s="3">
        <v>1422</v>
      </c>
      <c r="AP24" s="3">
        <v>1415</v>
      </c>
      <c r="AQ24" s="3">
        <v>1416</v>
      </c>
      <c r="AR24" s="3">
        <v>1849</v>
      </c>
      <c r="AT24" s="24" t="s">
        <v>2</v>
      </c>
      <c r="AU24" s="3">
        <v>254</v>
      </c>
      <c r="AV24" s="3">
        <v>270</v>
      </c>
      <c r="AW24" s="3">
        <v>299</v>
      </c>
      <c r="AX24" s="3">
        <v>308</v>
      </c>
      <c r="AY24" s="3">
        <v>332</v>
      </c>
      <c r="AZ24" s="3">
        <v>372</v>
      </c>
      <c r="BA24" s="3">
        <v>395</v>
      </c>
      <c r="BB24" s="3">
        <v>410</v>
      </c>
      <c r="BC24" s="3">
        <v>420</v>
      </c>
      <c r="BD24" s="3">
        <v>411</v>
      </c>
      <c r="BE24" s="3">
        <v>410</v>
      </c>
      <c r="BF24" s="3">
        <v>409</v>
      </c>
      <c r="BG24" s="3">
        <v>417</v>
      </c>
    </row>
    <row r="25" spans="1:59" ht="12.75">
      <c r="A25" s="24" t="s">
        <v>3</v>
      </c>
      <c r="B25" s="3">
        <v>722</v>
      </c>
      <c r="C25" s="3">
        <v>703</v>
      </c>
      <c r="D25" s="3">
        <v>691</v>
      </c>
      <c r="E25" s="3">
        <v>668</v>
      </c>
      <c r="F25" s="3">
        <v>674</v>
      </c>
      <c r="G25" s="3">
        <v>661</v>
      </c>
      <c r="H25" s="3">
        <v>687</v>
      </c>
      <c r="I25" s="3">
        <v>711</v>
      </c>
      <c r="J25" s="3">
        <v>671</v>
      </c>
      <c r="K25" s="3">
        <v>682</v>
      </c>
      <c r="L25" s="3">
        <v>697</v>
      </c>
      <c r="M25" s="3">
        <v>733</v>
      </c>
      <c r="N25" s="3">
        <v>762</v>
      </c>
      <c r="P25" s="24" t="s">
        <v>3</v>
      </c>
      <c r="Q25" s="3">
        <v>849</v>
      </c>
      <c r="R25" s="3">
        <v>817</v>
      </c>
      <c r="S25" s="3">
        <v>810</v>
      </c>
      <c r="T25" s="3">
        <v>815</v>
      </c>
      <c r="U25" s="3">
        <v>837</v>
      </c>
      <c r="V25" s="3">
        <v>836</v>
      </c>
      <c r="W25" s="3">
        <v>855</v>
      </c>
      <c r="X25" s="3">
        <v>879</v>
      </c>
      <c r="Y25" s="3">
        <v>854</v>
      </c>
      <c r="Z25" s="3">
        <v>864</v>
      </c>
      <c r="AA25" s="3">
        <v>863</v>
      </c>
      <c r="AB25" s="3">
        <v>861</v>
      </c>
      <c r="AC25" s="3">
        <v>878</v>
      </c>
      <c r="AE25" s="24" t="s">
        <v>3</v>
      </c>
      <c r="AF25" s="3">
        <v>1280</v>
      </c>
      <c r="AG25" s="3">
        <v>1264</v>
      </c>
      <c r="AH25" s="3">
        <v>1259</v>
      </c>
      <c r="AI25" s="3">
        <v>1250</v>
      </c>
      <c r="AJ25" s="3">
        <v>1247</v>
      </c>
      <c r="AK25" s="3">
        <v>1219</v>
      </c>
      <c r="AL25" s="3">
        <v>1187</v>
      </c>
      <c r="AM25" s="3">
        <v>1187</v>
      </c>
      <c r="AN25" s="3">
        <v>1174</v>
      </c>
      <c r="AO25" s="3">
        <v>1206</v>
      </c>
      <c r="AP25" s="3">
        <v>1205</v>
      </c>
      <c r="AQ25" s="3">
        <v>1213</v>
      </c>
      <c r="AR25" s="3">
        <v>1705</v>
      </c>
      <c r="AT25" s="24" t="s">
        <v>3</v>
      </c>
      <c r="AU25" s="3">
        <v>417</v>
      </c>
      <c r="AV25" s="3">
        <v>433</v>
      </c>
      <c r="AW25" s="3">
        <v>414</v>
      </c>
      <c r="AX25" s="3">
        <v>400</v>
      </c>
      <c r="AY25" s="3">
        <v>415</v>
      </c>
      <c r="AZ25" s="3">
        <v>431</v>
      </c>
      <c r="BA25" s="3">
        <v>448</v>
      </c>
      <c r="BB25" s="3">
        <v>432</v>
      </c>
      <c r="BC25" s="3">
        <v>463</v>
      </c>
      <c r="BD25" s="3">
        <v>468</v>
      </c>
      <c r="BE25" s="3">
        <v>489</v>
      </c>
      <c r="BF25" s="3">
        <v>487</v>
      </c>
      <c r="BG25" s="3">
        <v>466</v>
      </c>
    </row>
    <row r="26" spans="1:59" ht="12.75">
      <c r="A26" s="24" t="s">
        <v>4</v>
      </c>
      <c r="B26" s="3">
        <v>1014</v>
      </c>
      <c r="C26" s="3">
        <v>1033</v>
      </c>
      <c r="D26" s="3">
        <v>1045</v>
      </c>
      <c r="E26" s="3">
        <v>1033</v>
      </c>
      <c r="F26" s="3">
        <v>1012</v>
      </c>
      <c r="G26" s="3">
        <v>937</v>
      </c>
      <c r="H26" s="3">
        <v>937</v>
      </c>
      <c r="I26" s="3">
        <v>920</v>
      </c>
      <c r="J26" s="3">
        <v>913</v>
      </c>
      <c r="K26" s="3">
        <v>906</v>
      </c>
      <c r="L26" s="3">
        <v>904</v>
      </c>
      <c r="M26" s="3">
        <v>929</v>
      </c>
      <c r="N26" s="3">
        <v>937</v>
      </c>
      <c r="P26" s="24" t="s">
        <v>4</v>
      </c>
      <c r="Q26" s="3">
        <v>1121</v>
      </c>
      <c r="R26" s="3">
        <v>1153</v>
      </c>
      <c r="S26" s="3">
        <v>1190</v>
      </c>
      <c r="T26" s="3">
        <v>1200</v>
      </c>
      <c r="U26" s="3">
        <v>1238</v>
      </c>
      <c r="V26" s="3">
        <v>1111</v>
      </c>
      <c r="W26" s="3">
        <v>1074</v>
      </c>
      <c r="X26" s="3">
        <v>1042</v>
      </c>
      <c r="Y26" s="3">
        <v>1009</v>
      </c>
      <c r="Z26" s="3">
        <v>1032</v>
      </c>
      <c r="AA26" s="3">
        <v>1022</v>
      </c>
      <c r="AB26" s="3">
        <v>1070</v>
      </c>
      <c r="AC26" s="3">
        <v>1086</v>
      </c>
      <c r="AE26" s="24" t="s">
        <v>4</v>
      </c>
      <c r="AF26" s="3">
        <v>963</v>
      </c>
      <c r="AG26" s="3">
        <v>966</v>
      </c>
      <c r="AH26" s="3">
        <v>961</v>
      </c>
      <c r="AI26" s="3">
        <v>971</v>
      </c>
      <c r="AJ26" s="3">
        <v>972</v>
      </c>
      <c r="AK26" s="3">
        <v>931</v>
      </c>
      <c r="AL26" s="3">
        <v>921</v>
      </c>
      <c r="AM26" s="3">
        <v>929</v>
      </c>
      <c r="AN26" s="3">
        <v>917</v>
      </c>
      <c r="AO26" s="3">
        <v>943</v>
      </c>
      <c r="AP26" s="3">
        <v>945</v>
      </c>
      <c r="AQ26" s="3">
        <v>942</v>
      </c>
      <c r="AR26" s="3">
        <v>1202</v>
      </c>
      <c r="AT26" s="24" t="s">
        <v>4</v>
      </c>
      <c r="AU26" s="3">
        <v>178</v>
      </c>
      <c r="AV26" s="3">
        <v>190</v>
      </c>
      <c r="AW26" s="3">
        <v>191</v>
      </c>
      <c r="AX26" s="3">
        <v>190</v>
      </c>
      <c r="AY26" s="3">
        <v>205</v>
      </c>
      <c r="AZ26" s="3">
        <v>216</v>
      </c>
      <c r="BA26" s="3">
        <v>221</v>
      </c>
      <c r="BB26" s="3">
        <v>226</v>
      </c>
      <c r="BC26" s="3">
        <v>229</v>
      </c>
      <c r="BD26" s="3">
        <v>258</v>
      </c>
      <c r="BE26" s="3">
        <v>264</v>
      </c>
      <c r="BF26" s="3">
        <v>270</v>
      </c>
      <c r="BG26" s="3">
        <v>251</v>
      </c>
    </row>
    <row r="27" spans="1:59" ht="12.75">
      <c r="A27" s="24" t="s">
        <v>5</v>
      </c>
      <c r="B27" s="3">
        <v>868</v>
      </c>
      <c r="C27" s="3">
        <v>836</v>
      </c>
      <c r="D27" s="3">
        <v>814</v>
      </c>
      <c r="E27" s="3">
        <v>827</v>
      </c>
      <c r="F27" s="3">
        <v>822</v>
      </c>
      <c r="G27" s="3">
        <v>803</v>
      </c>
      <c r="H27" s="3">
        <v>780</v>
      </c>
      <c r="I27" s="3">
        <v>779</v>
      </c>
      <c r="J27" s="3">
        <v>775</v>
      </c>
      <c r="K27" s="3">
        <v>756</v>
      </c>
      <c r="L27" s="3">
        <v>725</v>
      </c>
      <c r="M27" s="3">
        <v>715</v>
      </c>
      <c r="N27" s="3">
        <v>746</v>
      </c>
      <c r="P27" s="24" t="s">
        <v>5</v>
      </c>
      <c r="Q27" s="3">
        <v>895</v>
      </c>
      <c r="R27" s="3">
        <v>897</v>
      </c>
      <c r="S27" s="3">
        <v>921</v>
      </c>
      <c r="T27" s="3">
        <v>939</v>
      </c>
      <c r="U27" s="3">
        <v>1012</v>
      </c>
      <c r="V27" s="3">
        <v>945</v>
      </c>
      <c r="W27" s="3">
        <v>895</v>
      </c>
      <c r="X27" s="3">
        <v>900</v>
      </c>
      <c r="Y27" s="3">
        <v>864</v>
      </c>
      <c r="Z27" s="3">
        <v>860</v>
      </c>
      <c r="AA27" s="3">
        <v>829</v>
      </c>
      <c r="AB27" s="3">
        <v>821</v>
      </c>
      <c r="AC27" s="3">
        <v>869</v>
      </c>
      <c r="AE27" s="24" t="s">
        <v>5</v>
      </c>
      <c r="AF27" s="3">
        <v>898</v>
      </c>
      <c r="AG27" s="3">
        <v>873</v>
      </c>
      <c r="AH27" s="3">
        <v>871</v>
      </c>
      <c r="AI27" s="3">
        <v>830</v>
      </c>
      <c r="AJ27" s="3">
        <v>833</v>
      </c>
      <c r="AK27" s="3">
        <v>803</v>
      </c>
      <c r="AL27" s="3">
        <v>794</v>
      </c>
      <c r="AM27" s="3">
        <v>771</v>
      </c>
      <c r="AN27" s="3">
        <v>751</v>
      </c>
      <c r="AO27" s="3">
        <v>768</v>
      </c>
      <c r="AP27" s="3">
        <v>766</v>
      </c>
      <c r="AQ27" s="3">
        <v>790</v>
      </c>
      <c r="AR27" s="3">
        <v>996</v>
      </c>
      <c r="AT27" s="24" t="s">
        <v>5</v>
      </c>
      <c r="AU27" s="3">
        <v>218</v>
      </c>
      <c r="AV27" s="3">
        <v>236</v>
      </c>
      <c r="AW27" s="3">
        <v>240</v>
      </c>
      <c r="AX27" s="3">
        <v>244</v>
      </c>
      <c r="AY27" s="3">
        <v>231</v>
      </c>
      <c r="AZ27" s="3">
        <v>246</v>
      </c>
      <c r="BA27" s="3">
        <v>253</v>
      </c>
      <c r="BB27" s="3">
        <v>251</v>
      </c>
      <c r="BC27" s="3">
        <v>236</v>
      </c>
      <c r="BD27" s="3">
        <v>231</v>
      </c>
      <c r="BE27" s="3">
        <v>240</v>
      </c>
      <c r="BF27" s="3">
        <v>211</v>
      </c>
      <c r="BG27" s="3">
        <v>188</v>
      </c>
    </row>
    <row r="28" spans="1:59" ht="12.75">
      <c r="A28" s="24" t="s">
        <v>6</v>
      </c>
      <c r="B28" s="3">
        <v>232</v>
      </c>
      <c r="C28" s="3">
        <v>234</v>
      </c>
      <c r="D28" s="3">
        <v>234</v>
      </c>
      <c r="E28" s="3">
        <v>255</v>
      </c>
      <c r="F28" s="3">
        <v>250</v>
      </c>
      <c r="G28" s="3">
        <v>234</v>
      </c>
      <c r="H28" s="3">
        <v>226</v>
      </c>
      <c r="I28" s="3">
        <v>228</v>
      </c>
      <c r="J28" s="3">
        <v>224</v>
      </c>
      <c r="K28" s="3">
        <v>243</v>
      </c>
      <c r="L28" s="3">
        <v>246</v>
      </c>
      <c r="M28" s="3">
        <v>263</v>
      </c>
      <c r="N28" s="3">
        <v>274</v>
      </c>
      <c r="P28" s="24" t="s">
        <v>6</v>
      </c>
      <c r="Q28" s="3">
        <v>233</v>
      </c>
      <c r="R28" s="3">
        <v>246</v>
      </c>
      <c r="S28" s="3">
        <v>254</v>
      </c>
      <c r="T28" s="3">
        <v>281</v>
      </c>
      <c r="U28" s="3">
        <v>289</v>
      </c>
      <c r="V28" s="3">
        <v>269</v>
      </c>
      <c r="W28" s="3">
        <v>272</v>
      </c>
      <c r="X28" s="3">
        <v>261</v>
      </c>
      <c r="Y28" s="3">
        <v>251</v>
      </c>
      <c r="Z28" s="3">
        <v>276</v>
      </c>
      <c r="AA28" s="3">
        <v>294</v>
      </c>
      <c r="AB28" s="3">
        <v>288</v>
      </c>
      <c r="AC28" s="3">
        <v>308</v>
      </c>
      <c r="AE28" s="24" t="s">
        <v>6</v>
      </c>
      <c r="AF28" s="3">
        <v>307</v>
      </c>
      <c r="AG28" s="3">
        <v>322</v>
      </c>
      <c r="AH28" s="3">
        <v>333</v>
      </c>
      <c r="AI28" s="3">
        <v>332</v>
      </c>
      <c r="AJ28" s="3">
        <v>342</v>
      </c>
      <c r="AK28" s="3">
        <v>354</v>
      </c>
      <c r="AL28" s="3">
        <v>357</v>
      </c>
      <c r="AM28" s="3">
        <v>368</v>
      </c>
      <c r="AN28" s="3">
        <v>373</v>
      </c>
      <c r="AO28" s="3">
        <v>379</v>
      </c>
      <c r="AP28" s="3">
        <v>381</v>
      </c>
      <c r="AQ28" s="3">
        <v>397</v>
      </c>
      <c r="AR28" s="3">
        <v>497</v>
      </c>
      <c r="AT28" s="24" t="s">
        <v>6</v>
      </c>
      <c r="AU28" s="3">
        <v>55</v>
      </c>
      <c r="AV28" s="3">
        <v>60</v>
      </c>
      <c r="AW28" s="3">
        <v>64</v>
      </c>
      <c r="AX28" s="3">
        <v>75</v>
      </c>
      <c r="AY28" s="3">
        <v>78</v>
      </c>
      <c r="AZ28" s="3">
        <v>79</v>
      </c>
      <c r="BA28" s="3">
        <v>85</v>
      </c>
      <c r="BB28" s="3">
        <v>82</v>
      </c>
      <c r="BC28" s="3">
        <v>87</v>
      </c>
      <c r="BD28" s="3">
        <v>91</v>
      </c>
      <c r="BE28" s="3">
        <v>95</v>
      </c>
      <c r="BF28" s="3">
        <v>94</v>
      </c>
      <c r="BG28" s="3">
        <v>96</v>
      </c>
    </row>
    <row r="29" spans="1:59" ht="12.75">
      <c r="A29" s="24" t="s">
        <v>7</v>
      </c>
      <c r="B29" s="3">
        <v>952</v>
      </c>
      <c r="C29" s="3">
        <v>940</v>
      </c>
      <c r="D29" s="3">
        <v>938</v>
      </c>
      <c r="E29" s="3">
        <v>918</v>
      </c>
      <c r="F29" s="3">
        <v>886</v>
      </c>
      <c r="G29" s="3">
        <v>847</v>
      </c>
      <c r="H29" s="3">
        <v>823</v>
      </c>
      <c r="I29" s="3">
        <v>797</v>
      </c>
      <c r="J29" s="3">
        <v>802</v>
      </c>
      <c r="K29" s="3">
        <v>821</v>
      </c>
      <c r="L29" s="3">
        <v>801</v>
      </c>
      <c r="M29" s="3">
        <v>799</v>
      </c>
      <c r="N29" s="3">
        <v>763</v>
      </c>
      <c r="P29" s="24" t="s">
        <v>7</v>
      </c>
      <c r="Q29" s="3">
        <v>1051</v>
      </c>
      <c r="R29" s="3">
        <v>1040</v>
      </c>
      <c r="S29" s="3">
        <v>1056</v>
      </c>
      <c r="T29" s="3">
        <v>1044</v>
      </c>
      <c r="U29" s="3">
        <v>1110</v>
      </c>
      <c r="V29" s="3">
        <v>1021</v>
      </c>
      <c r="W29" s="3">
        <v>1026</v>
      </c>
      <c r="X29" s="3">
        <v>1013</v>
      </c>
      <c r="Y29" s="3">
        <v>990</v>
      </c>
      <c r="Z29" s="3">
        <v>990</v>
      </c>
      <c r="AA29" s="3">
        <v>968</v>
      </c>
      <c r="AB29" s="3">
        <v>976</v>
      </c>
      <c r="AC29" s="3">
        <v>971</v>
      </c>
      <c r="AE29" s="24" t="s">
        <v>7</v>
      </c>
      <c r="AF29" s="3">
        <v>1227</v>
      </c>
      <c r="AG29" s="3">
        <v>1242</v>
      </c>
      <c r="AH29" s="3">
        <v>1257</v>
      </c>
      <c r="AI29" s="3">
        <v>1237</v>
      </c>
      <c r="AJ29" s="3">
        <v>1256</v>
      </c>
      <c r="AK29" s="3">
        <v>1284</v>
      </c>
      <c r="AL29" s="3">
        <v>1291</v>
      </c>
      <c r="AM29" s="3">
        <v>1320</v>
      </c>
      <c r="AN29" s="3">
        <v>1349</v>
      </c>
      <c r="AO29" s="3">
        <v>1376</v>
      </c>
      <c r="AP29" s="3">
        <v>1406</v>
      </c>
      <c r="AQ29" s="3">
        <v>1449</v>
      </c>
      <c r="AR29" s="3">
        <v>1884</v>
      </c>
      <c r="AT29" s="24" t="s">
        <v>7</v>
      </c>
      <c r="AU29" s="3">
        <v>281</v>
      </c>
      <c r="AV29" s="3">
        <v>306</v>
      </c>
      <c r="AW29" s="3">
        <v>320</v>
      </c>
      <c r="AX29" s="3">
        <v>339</v>
      </c>
      <c r="AY29" s="3">
        <v>348</v>
      </c>
      <c r="AZ29" s="3">
        <v>394</v>
      </c>
      <c r="BA29" s="3">
        <v>409</v>
      </c>
      <c r="BB29" s="3">
        <v>406</v>
      </c>
      <c r="BC29" s="3">
        <v>406</v>
      </c>
      <c r="BD29" s="3">
        <v>415</v>
      </c>
      <c r="BE29" s="3">
        <v>413</v>
      </c>
      <c r="BF29" s="3">
        <v>411</v>
      </c>
      <c r="BG29" s="3">
        <v>407</v>
      </c>
    </row>
    <row r="30" spans="1:59" ht="12.75">
      <c r="A30" s="24" t="s">
        <v>8</v>
      </c>
      <c r="B30" s="3">
        <v>576</v>
      </c>
      <c r="C30" s="3">
        <v>591</v>
      </c>
      <c r="D30" s="3">
        <v>595</v>
      </c>
      <c r="E30" s="3">
        <v>599</v>
      </c>
      <c r="F30" s="3">
        <v>583</v>
      </c>
      <c r="G30" s="3">
        <v>586</v>
      </c>
      <c r="H30" s="3">
        <v>567</v>
      </c>
      <c r="I30" s="3">
        <v>536</v>
      </c>
      <c r="J30" s="3">
        <v>557</v>
      </c>
      <c r="K30" s="3">
        <v>551</v>
      </c>
      <c r="L30" s="3">
        <v>546</v>
      </c>
      <c r="M30" s="3">
        <v>562</v>
      </c>
      <c r="N30" s="3">
        <v>575</v>
      </c>
      <c r="P30" s="24" t="s">
        <v>8</v>
      </c>
      <c r="Q30" s="3">
        <v>661</v>
      </c>
      <c r="R30" s="3">
        <v>668</v>
      </c>
      <c r="S30" s="3">
        <v>675</v>
      </c>
      <c r="T30" s="3">
        <v>652</v>
      </c>
      <c r="U30" s="3">
        <v>679</v>
      </c>
      <c r="V30" s="3">
        <v>646</v>
      </c>
      <c r="W30" s="3">
        <v>652</v>
      </c>
      <c r="X30" s="3">
        <v>649</v>
      </c>
      <c r="Y30" s="3">
        <v>642</v>
      </c>
      <c r="Z30" s="3">
        <v>623</v>
      </c>
      <c r="AA30" s="3">
        <v>617</v>
      </c>
      <c r="AB30" s="3">
        <v>630</v>
      </c>
      <c r="AC30" s="3">
        <v>663</v>
      </c>
      <c r="AE30" s="24" t="s">
        <v>8</v>
      </c>
      <c r="AF30" s="3">
        <v>716</v>
      </c>
      <c r="AG30" s="3">
        <v>736</v>
      </c>
      <c r="AH30" s="3">
        <v>745</v>
      </c>
      <c r="AI30" s="3">
        <v>747</v>
      </c>
      <c r="AJ30" s="3">
        <v>751</v>
      </c>
      <c r="AK30" s="3">
        <v>758</v>
      </c>
      <c r="AL30" s="3">
        <v>757</v>
      </c>
      <c r="AM30" s="3">
        <v>766</v>
      </c>
      <c r="AN30" s="3">
        <v>761</v>
      </c>
      <c r="AO30" s="3">
        <v>773</v>
      </c>
      <c r="AP30" s="3">
        <v>764</v>
      </c>
      <c r="AQ30" s="3">
        <v>781</v>
      </c>
      <c r="AR30" s="3">
        <v>995</v>
      </c>
      <c r="AT30" s="24" t="s">
        <v>8</v>
      </c>
      <c r="AU30" s="3">
        <v>120</v>
      </c>
      <c r="AV30" s="3">
        <v>123</v>
      </c>
      <c r="AW30" s="3">
        <v>149</v>
      </c>
      <c r="AX30" s="3">
        <v>148</v>
      </c>
      <c r="AY30" s="3">
        <v>165</v>
      </c>
      <c r="AZ30" s="3">
        <v>185</v>
      </c>
      <c r="BA30" s="3">
        <v>202</v>
      </c>
      <c r="BB30" s="3">
        <v>209</v>
      </c>
      <c r="BC30" s="3">
        <v>212</v>
      </c>
      <c r="BD30" s="3">
        <v>213</v>
      </c>
      <c r="BE30" s="3">
        <v>220</v>
      </c>
      <c r="BF30" s="3">
        <v>223</v>
      </c>
      <c r="BG30" s="3">
        <v>215</v>
      </c>
    </row>
    <row r="31" spans="1:59" ht="12.75">
      <c r="A31" s="24" t="s">
        <v>9</v>
      </c>
      <c r="B31" s="3">
        <v>920</v>
      </c>
      <c r="C31" s="3">
        <v>911</v>
      </c>
      <c r="D31" s="3">
        <v>913</v>
      </c>
      <c r="E31" s="3">
        <v>912</v>
      </c>
      <c r="F31" s="3">
        <v>892</v>
      </c>
      <c r="G31" s="3">
        <v>909</v>
      </c>
      <c r="H31" s="3">
        <v>891</v>
      </c>
      <c r="I31" s="3">
        <v>882</v>
      </c>
      <c r="J31" s="3">
        <v>890</v>
      </c>
      <c r="K31" s="3">
        <v>882</v>
      </c>
      <c r="L31" s="3">
        <v>897</v>
      </c>
      <c r="M31" s="3">
        <v>897</v>
      </c>
      <c r="N31" s="3">
        <v>918</v>
      </c>
      <c r="P31" s="24" t="s">
        <v>9</v>
      </c>
      <c r="Q31" s="3">
        <v>1004</v>
      </c>
      <c r="R31" s="3">
        <v>1003</v>
      </c>
      <c r="S31" s="3">
        <v>1004</v>
      </c>
      <c r="T31" s="3">
        <v>1049</v>
      </c>
      <c r="U31" s="3">
        <v>1092</v>
      </c>
      <c r="V31" s="3">
        <v>1032</v>
      </c>
      <c r="W31" s="3">
        <v>1025</v>
      </c>
      <c r="X31" s="3">
        <v>1002</v>
      </c>
      <c r="Y31" s="3">
        <v>978</v>
      </c>
      <c r="Z31" s="3">
        <v>1003</v>
      </c>
      <c r="AA31" s="3">
        <v>1000</v>
      </c>
      <c r="AB31" s="3">
        <v>1041</v>
      </c>
      <c r="AC31" s="3">
        <v>1061</v>
      </c>
      <c r="AE31" s="24" t="s">
        <v>9</v>
      </c>
      <c r="AF31" s="3">
        <v>1367</v>
      </c>
      <c r="AG31" s="3">
        <v>1376</v>
      </c>
      <c r="AH31" s="3">
        <v>1359</v>
      </c>
      <c r="AI31" s="3">
        <v>1337</v>
      </c>
      <c r="AJ31" s="3">
        <v>1324</v>
      </c>
      <c r="AK31" s="3">
        <v>1300</v>
      </c>
      <c r="AL31" s="3">
        <v>1278</v>
      </c>
      <c r="AM31" s="3">
        <v>1276</v>
      </c>
      <c r="AN31" s="3">
        <v>1274</v>
      </c>
      <c r="AO31" s="3">
        <v>1294</v>
      </c>
      <c r="AP31" s="3">
        <v>1314</v>
      </c>
      <c r="AQ31" s="3">
        <v>1316</v>
      </c>
      <c r="AR31" s="3">
        <v>1689</v>
      </c>
      <c r="AT31" s="24" t="s">
        <v>9</v>
      </c>
      <c r="AU31" s="3">
        <v>290</v>
      </c>
      <c r="AV31" s="3">
        <v>308</v>
      </c>
      <c r="AW31" s="3">
        <v>324</v>
      </c>
      <c r="AX31" s="3">
        <v>341</v>
      </c>
      <c r="AY31" s="3">
        <v>346</v>
      </c>
      <c r="AZ31" s="3">
        <v>338</v>
      </c>
      <c r="BA31" s="3">
        <v>350</v>
      </c>
      <c r="BB31" s="3">
        <v>342</v>
      </c>
      <c r="BC31" s="3">
        <v>358</v>
      </c>
      <c r="BD31" s="3">
        <v>349</v>
      </c>
      <c r="BE31" s="3">
        <v>354</v>
      </c>
      <c r="BF31" s="3">
        <v>367</v>
      </c>
      <c r="BG31" s="3">
        <v>384</v>
      </c>
    </row>
    <row r="32" spans="1:59" ht="12.75">
      <c r="A32" s="24" t="s">
        <v>10</v>
      </c>
      <c r="B32" s="3">
        <v>197</v>
      </c>
      <c r="C32" s="3">
        <v>215</v>
      </c>
      <c r="D32" s="3">
        <v>196</v>
      </c>
      <c r="E32" s="3">
        <v>198</v>
      </c>
      <c r="F32" s="3">
        <v>210</v>
      </c>
      <c r="G32" s="3">
        <v>212</v>
      </c>
      <c r="H32" s="3">
        <v>189</v>
      </c>
      <c r="I32" s="3">
        <v>192</v>
      </c>
      <c r="J32" s="3">
        <v>154</v>
      </c>
      <c r="K32" s="3">
        <v>153</v>
      </c>
      <c r="L32" s="3">
        <v>152</v>
      </c>
      <c r="M32" s="3">
        <v>179</v>
      </c>
      <c r="N32" s="3">
        <v>212</v>
      </c>
      <c r="P32" s="24" t="s">
        <v>10</v>
      </c>
      <c r="Q32" s="3">
        <v>188</v>
      </c>
      <c r="R32" s="3">
        <v>188</v>
      </c>
      <c r="S32" s="3">
        <v>172</v>
      </c>
      <c r="T32" s="3">
        <v>182</v>
      </c>
      <c r="U32" s="3">
        <v>193</v>
      </c>
      <c r="V32" s="3">
        <v>198</v>
      </c>
      <c r="W32" s="3">
        <v>195</v>
      </c>
      <c r="X32" s="3">
        <v>184</v>
      </c>
      <c r="Y32" s="3">
        <v>150</v>
      </c>
      <c r="Z32" s="3">
        <v>157</v>
      </c>
      <c r="AA32" s="3">
        <v>163</v>
      </c>
      <c r="AB32" s="3">
        <v>186</v>
      </c>
      <c r="AC32" s="3">
        <v>212</v>
      </c>
      <c r="AE32" s="24" t="s">
        <v>10</v>
      </c>
      <c r="AF32" s="3">
        <v>151</v>
      </c>
      <c r="AG32" s="3">
        <v>153</v>
      </c>
      <c r="AH32" s="3">
        <v>144</v>
      </c>
      <c r="AI32" s="3">
        <v>142</v>
      </c>
      <c r="AJ32" s="3">
        <v>146</v>
      </c>
      <c r="AK32" s="3">
        <v>155</v>
      </c>
      <c r="AL32" s="3">
        <v>153</v>
      </c>
      <c r="AM32" s="3">
        <v>156</v>
      </c>
      <c r="AN32" s="3">
        <v>150</v>
      </c>
      <c r="AO32" s="3">
        <v>147</v>
      </c>
      <c r="AP32" s="3">
        <v>138</v>
      </c>
      <c r="AQ32" s="3">
        <v>158</v>
      </c>
      <c r="AR32" s="3">
        <v>209</v>
      </c>
      <c r="AT32" s="24" t="s">
        <v>10</v>
      </c>
      <c r="AU32" s="3">
        <v>34</v>
      </c>
      <c r="AV32" s="3">
        <v>36</v>
      </c>
      <c r="AW32" s="3">
        <v>43</v>
      </c>
      <c r="AX32" s="3">
        <v>42</v>
      </c>
      <c r="AY32" s="3">
        <v>42</v>
      </c>
      <c r="AZ32" s="3">
        <v>42</v>
      </c>
      <c r="BA32" s="3">
        <v>41</v>
      </c>
      <c r="BB32" s="3">
        <v>42</v>
      </c>
      <c r="BC32" s="3">
        <v>40</v>
      </c>
      <c r="BD32" s="3">
        <v>38</v>
      </c>
      <c r="BE32" s="3">
        <v>44</v>
      </c>
      <c r="BF32" s="3">
        <v>41</v>
      </c>
      <c r="BG32" s="3">
        <v>42</v>
      </c>
    </row>
    <row r="33" spans="1:59" s="6" customFormat="1" ht="12.75">
      <c r="A33" s="25" t="s">
        <v>0</v>
      </c>
      <c r="B33" s="9">
        <v>7144</v>
      </c>
      <c r="C33" s="9">
        <v>7143</v>
      </c>
      <c r="D33" s="9">
        <v>7129</v>
      </c>
      <c r="E33" s="9">
        <v>7109</v>
      </c>
      <c r="F33" s="9">
        <v>6986</v>
      </c>
      <c r="G33" s="9">
        <v>6796</v>
      </c>
      <c r="H33" s="9">
        <v>6645</v>
      </c>
      <c r="I33" s="9">
        <v>6578</v>
      </c>
      <c r="J33" s="9">
        <v>6492</v>
      </c>
      <c r="K33" s="9">
        <v>6498</v>
      </c>
      <c r="L33" s="9">
        <f>SUM(L23:L32)</f>
        <v>6481</v>
      </c>
      <c r="M33" s="9">
        <v>6548</v>
      </c>
      <c r="N33" s="9">
        <f>SUM(N23:N32)</f>
        <v>6682</v>
      </c>
      <c r="P33" s="25" t="s">
        <v>0</v>
      </c>
      <c r="Q33" s="10">
        <f>SUM(Q23:Q32)</f>
        <v>7981</v>
      </c>
      <c r="R33" s="10">
        <f aca="true" t="shared" si="3" ref="R33:AC33">SUM(R23:R32)</f>
        <v>8062</v>
      </c>
      <c r="S33" s="10">
        <f t="shared" si="3"/>
        <v>8091</v>
      </c>
      <c r="T33" s="10">
        <f t="shared" si="3"/>
        <v>8164</v>
      </c>
      <c r="U33" s="10">
        <f t="shared" si="3"/>
        <v>8570</v>
      </c>
      <c r="V33" s="10">
        <f t="shared" si="3"/>
        <v>8048</v>
      </c>
      <c r="W33" s="10">
        <f t="shared" si="3"/>
        <v>7927</v>
      </c>
      <c r="X33" s="10">
        <f t="shared" si="3"/>
        <v>7827</v>
      </c>
      <c r="Y33" s="10">
        <f t="shared" si="3"/>
        <v>7650</v>
      </c>
      <c r="Z33" s="10">
        <v>7666</v>
      </c>
      <c r="AA33" s="10">
        <f t="shared" si="3"/>
        <v>7624</v>
      </c>
      <c r="AB33" s="10">
        <f t="shared" si="3"/>
        <v>7717</v>
      </c>
      <c r="AC33" s="10">
        <f t="shared" si="3"/>
        <v>7922</v>
      </c>
      <c r="AE33" s="25" t="s">
        <v>0</v>
      </c>
      <c r="AF33" s="10">
        <f aca="true" t="shared" si="4" ref="AF33:AR33">SUM(AF23:AF32)</f>
        <v>9337</v>
      </c>
      <c r="AG33" s="10">
        <f t="shared" si="4"/>
        <v>9341</v>
      </c>
      <c r="AH33" s="10">
        <f t="shared" si="4"/>
        <v>9350</v>
      </c>
      <c r="AI33" s="10">
        <f t="shared" si="4"/>
        <v>9284</v>
      </c>
      <c r="AJ33" s="10">
        <f t="shared" si="4"/>
        <v>9308</v>
      </c>
      <c r="AK33" s="10">
        <f t="shared" si="4"/>
        <v>9245</v>
      </c>
      <c r="AL33" s="10">
        <f t="shared" si="4"/>
        <v>9173</v>
      </c>
      <c r="AM33" s="10">
        <f t="shared" si="4"/>
        <v>9241</v>
      </c>
      <c r="AN33" s="10">
        <f t="shared" si="4"/>
        <v>9230</v>
      </c>
      <c r="AO33" s="10">
        <v>9365</v>
      </c>
      <c r="AP33" s="10">
        <f t="shared" si="4"/>
        <v>9415</v>
      </c>
      <c r="AQ33" s="10">
        <f t="shared" si="4"/>
        <v>9556</v>
      </c>
      <c r="AR33" s="10">
        <f t="shared" si="4"/>
        <v>12764</v>
      </c>
      <c r="AT33" s="25" t="s">
        <v>0</v>
      </c>
      <c r="AU33" s="10">
        <f aca="true" t="shared" si="5" ref="AU33:BG33">SUM(AU23:AU32)</f>
        <v>2306</v>
      </c>
      <c r="AV33" s="10">
        <f t="shared" si="5"/>
        <v>2443</v>
      </c>
      <c r="AW33" s="10">
        <f t="shared" si="5"/>
        <v>2534</v>
      </c>
      <c r="AX33" s="10">
        <f t="shared" si="5"/>
        <v>2586</v>
      </c>
      <c r="AY33" s="10">
        <f t="shared" si="5"/>
        <v>2648</v>
      </c>
      <c r="AZ33" s="10">
        <f t="shared" si="5"/>
        <v>2799</v>
      </c>
      <c r="BA33" s="10">
        <f t="shared" si="5"/>
        <v>2899</v>
      </c>
      <c r="BB33" s="10">
        <f t="shared" si="5"/>
        <v>2910</v>
      </c>
      <c r="BC33" s="10">
        <f t="shared" si="5"/>
        <v>2955</v>
      </c>
      <c r="BD33" s="10">
        <v>3016</v>
      </c>
      <c r="BE33" s="10">
        <f t="shared" si="5"/>
        <v>3079</v>
      </c>
      <c r="BF33" s="10">
        <f t="shared" si="5"/>
        <v>3081</v>
      </c>
      <c r="BG33" s="10">
        <f t="shared" si="5"/>
        <v>3057</v>
      </c>
    </row>
    <row r="35" spans="1:46" ht="12.75">
      <c r="A35" s="6" t="s">
        <v>17</v>
      </c>
      <c r="P35" s="1" t="s">
        <v>95</v>
      </c>
      <c r="AE35" s="1" t="s">
        <v>108</v>
      </c>
      <c r="AT35" s="1" t="s">
        <v>111</v>
      </c>
    </row>
    <row r="36" spans="1:59" ht="12.75">
      <c r="A36" s="23"/>
      <c r="B36" s="42" t="s">
        <v>14</v>
      </c>
      <c r="C36" s="42"/>
      <c r="D36" s="42"/>
      <c r="E36" s="42"/>
      <c r="F36" s="42"/>
      <c r="G36" s="42"/>
      <c r="H36" s="42"/>
      <c r="I36" s="42"/>
      <c r="J36" s="42"/>
      <c r="K36" s="42"/>
      <c r="L36" s="42"/>
      <c r="M36" s="42"/>
      <c r="N36" s="42"/>
      <c r="P36" s="23"/>
      <c r="Q36" s="42" t="s">
        <v>14</v>
      </c>
      <c r="R36" s="42"/>
      <c r="S36" s="42"/>
      <c r="T36" s="42"/>
      <c r="U36" s="42"/>
      <c r="V36" s="42"/>
      <c r="W36" s="42"/>
      <c r="X36" s="42"/>
      <c r="Y36" s="42"/>
      <c r="Z36" s="42"/>
      <c r="AA36" s="42"/>
      <c r="AB36" s="42"/>
      <c r="AC36" s="42"/>
      <c r="AE36" s="23"/>
      <c r="AF36" s="42" t="s">
        <v>14</v>
      </c>
      <c r="AG36" s="42"/>
      <c r="AH36" s="42"/>
      <c r="AI36" s="42"/>
      <c r="AJ36" s="42"/>
      <c r="AK36" s="42"/>
      <c r="AL36" s="42"/>
      <c r="AM36" s="42"/>
      <c r="AN36" s="42"/>
      <c r="AO36" s="42"/>
      <c r="AP36" s="42"/>
      <c r="AQ36" s="42"/>
      <c r="AR36" s="42"/>
      <c r="AT36" s="23"/>
      <c r="AU36" s="42" t="s">
        <v>14</v>
      </c>
      <c r="AV36" s="42"/>
      <c r="AW36" s="42"/>
      <c r="AX36" s="42"/>
      <c r="AY36" s="42"/>
      <c r="AZ36" s="42"/>
      <c r="BA36" s="42"/>
      <c r="BB36" s="42"/>
      <c r="BC36" s="42"/>
      <c r="BD36" s="42"/>
      <c r="BE36" s="42"/>
      <c r="BF36" s="42"/>
      <c r="BG36" s="42"/>
    </row>
    <row r="37" spans="1:59" ht="12.75">
      <c r="A37" s="23" t="s">
        <v>11</v>
      </c>
      <c r="B37" s="22">
        <v>1999</v>
      </c>
      <c r="C37" s="22">
        <v>2000</v>
      </c>
      <c r="D37" s="22">
        <v>2001</v>
      </c>
      <c r="E37" s="22">
        <v>2002</v>
      </c>
      <c r="F37" s="22">
        <v>2003</v>
      </c>
      <c r="G37" s="22">
        <v>2005</v>
      </c>
      <c r="H37" s="22">
        <v>2006</v>
      </c>
      <c r="I37" s="22">
        <v>2007</v>
      </c>
      <c r="J37" s="22">
        <v>2008</v>
      </c>
      <c r="K37" s="22">
        <v>2009</v>
      </c>
      <c r="L37" s="22">
        <v>2010</v>
      </c>
      <c r="M37" s="22">
        <v>2011</v>
      </c>
      <c r="N37" s="22">
        <v>2012</v>
      </c>
      <c r="P37" s="23" t="s">
        <v>11</v>
      </c>
      <c r="Q37" s="22">
        <v>1999</v>
      </c>
      <c r="R37" s="22">
        <v>2000</v>
      </c>
      <c r="S37" s="22">
        <v>2001</v>
      </c>
      <c r="T37" s="22">
        <v>2002</v>
      </c>
      <c r="U37" s="22">
        <v>2003</v>
      </c>
      <c r="V37" s="22">
        <v>2005</v>
      </c>
      <c r="W37" s="22">
        <v>2006</v>
      </c>
      <c r="X37" s="22">
        <v>2007</v>
      </c>
      <c r="Y37" s="22">
        <v>2008</v>
      </c>
      <c r="Z37" s="22">
        <v>2009</v>
      </c>
      <c r="AA37" s="22">
        <v>2010</v>
      </c>
      <c r="AB37" s="22">
        <v>2011</v>
      </c>
      <c r="AC37" s="22">
        <v>2011</v>
      </c>
      <c r="AE37" s="23" t="s">
        <v>11</v>
      </c>
      <c r="AF37" s="22">
        <v>1999</v>
      </c>
      <c r="AG37" s="22">
        <v>2000</v>
      </c>
      <c r="AH37" s="22">
        <v>2001</v>
      </c>
      <c r="AI37" s="22">
        <v>2002</v>
      </c>
      <c r="AJ37" s="22">
        <v>2003</v>
      </c>
      <c r="AK37" s="22">
        <v>2005</v>
      </c>
      <c r="AL37" s="22">
        <v>2006</v>
      </c>
      <c r="AM37" s="22">
        <v>2007</v>
      </c>
      <c r="AN37" s="22">
        <v>2008</v>
      </c>
      <c r="AO37" s="22">
        <v>2009</v>
      </c>
      <c r="AP37" s="22">
        <v>2010</v>
      </c>
      <c r="AQ37" s="22">
        <v>2011</v>
      </c>
      <c r="AR37" s="22">
        <v>2011</v>
      </c>
      <c r="AT37" s="23" t="s">
        <v>11</v>
      </c>
      <c r="AU37" s="22">
        <v>1999</v>
      </c>
      <c r="AV37" s="22">
        <v>2000</v>
      </c>
      <c r="AW37" s="22">
        <v>2001</v>
      </c>
      <c r="AX37" s="22">
        <v>2002</v>
      </c>
      <c r="AY37" s="22">
        <v>2003</v>
      </c>
      <c r="AZ37" s="22">
        <v>2005</v>
      </c>
      <c r="BA37" s="22">
        <v>2006</v>
      </c>
      <c r="BB37" s="22">
        <v>2007</v>
      </c>
      <c r="BC37" s="22">
        <v>2008</v>
      </c>
      <c r="BD37" s="22">
        <v>2009</v>
      </c>
      <c r="BE37" s="22">
        <v>2010</v>
      </c>
      <c r="BF37" s="22">
        <v>2011</v>
      </c>
      <c r="BG37" s="22">
        <v>2012</v>
      </c>
    </row>
    <row r="38" spans="1:59" ht="12.75">
      <c r="A38" s="24" t="s">
        <v>1</v>
      </c>
      <c r="B38" s="3">
        <v>595</v>
      </c>
      <c r="C38" s="3">
        <v>601</v>
      </c>
      <c r="D38" s="3">
        <v>615</v>
      </c>
      <c r="E38" s="3">
        <v>619</v>
      </c>
      <c r="F38" s="3">
        <v>635</v>
      </c>
      <c r="G38" s="3">
        <v>693</v>
      </c>
      <c r="H38" s="3">
        <v>713</v>
      </c>
      <c r="I38" s="3">
        <v>727</v>
      </c>
      <c r="J38" s="3">
        <v>742</v>
      </c>
      <c r="K38" s="3">
        <v>772</v>
      </c>
      <c r="L38" s="3">
        <v>779</v>
      </c>
      <c r="M38" s="3">
        <v>802</v>
      </c>
      <c r="N38" s="3">
        <v>824</v>
      </c>
      <c r="P38" s="24" t="s">
        <v>1</v>
      </c>
      <c r="Q38" s="3">
        <f>Q8+Q23</f>
        <v>1828</v>
      </c>
      <c r="R38" s="3">
        <f aca="true" t="shared" si="6" ref="R38:AC38">R8+R23</f>
        <v>1864</v>
      </c>
      <c r="S38" s="3">
        <f t="shared" si="6"/>
        <v>1858</v>
      </c>
      <c r="T38" s="3">
        <f t="shared" si="6"/>
        <v>1871</v>
      </c>
      <c r="U38" s="3">
        <f t="shared" si="6"/>
        <v>1984</v>
      </c>
      <c r="V38" s="3">
        <f t="shared" si="6"/>
        <v>1883</v>
      </c>
      <c r="W38" s="3">
        <f t="shared" si="6"/>
        <v>1826</v>
      </c>
      <c r="X38" s="3">
        <f t="shared" si="6"/>
        <v>1778</v>
      </c>
      <c r="Y38" s="3">
        <f t="shared" si="6"/>
        <v>1791</v>
      </c>
      <c r="Z38" s="3">
        <f t="shared" si="6"/>
        <v>1743</v>
      </c>
      <c r="AA38" s="3">
        <f aca="true" t="shared" si="7" ref="AA38:AB48">AA8+AA23</f>
        <v>1782</v>
      </c>
      <c r="AB38" s="3">
        <f t="shared" si="7"/>
        <v>1769</v>
      </c>
      <c r="AC38" s="3">
        <f t="shared" si="6"/>
        <v>1781</v>
      </c>
      <c r="AE38" s="24" t="s">
        <v>1</v>
      </c>
      <c r="AF38" s="3">
        <f>AF8+AF23</f>
        <v>1912</v>
      </c>
      <c r="AG38" s="3">
        <f aca="true" t="shared" si="8" ref="AG38:AR38">AG8+AG23</f>
        <v>1907</v>
      </c>
      <c r="AH38" s="3">
        <f t="shared" si="8"/>
        <v>1928</v>
      </c>
      <c r="AI38" s="3">
        <f t="shared" si="8"/>
        <v>1924</v>
      </c>
      <c r="AJ38" s="3">
        <f t="shared" si="8"/>
        <v>1912</v>
      </c>
      <c r="AK38" s="3">
        <f t="shared" si="8"/>
        <v>1901</v>
      </c>
      <c r="AL38" s="3">
        <f t="shared" si="8"/>
        <v>1883</v>
      </c>
      <c r="AM38" s="3">
        <f t="shared" si="8"/>
        <v>1907</v>
      </c>
      <c r="AN38" s="3">
        <f t="shared" si="8"/>
        <v>1955</v>
      </c>
      <c r="AO38" s="3">
        <f t="shared" si="8"/>
        <v>1943</v>
      </c>
      <c r="AP38" s="3">
        <f aca="true" t="shared" si="9" ref="AP38:AQ48">AP8+AP23</f>
        <v>1973</v>
      </c>
      <c r="AQ38" s="3">
        <f t="shared" si="9"/>
        <v>1994</v>
      </c>
      <c r="AR38" s="3">
        <f t="shared" si="8"/>
        <v>2832</v>
      </c>
      <c r="AT38" s="24" t="s">
        <v>1</v>
      </c>
      <c r="AU38" s="3">
        <f>AU8+AU23</f>
        <v>580</v>
      </c>
      <c r="AV38" s="3">
        <f aca="true" t="shared" si="10" ref="AV38:BG38">AV8+AV23</f>
        <v>609</v>
      </c>
      <c r="AW38" s="3">
        <f t="shared" si="10"/>
        <v>623</v>
      </c>
      <c r="AX38" s="3">
        <f t="shared" si="10"/>
        <v>634</v>
      </c>
      <c r="AY38" s="3">
        <f t="shared" si="10"/>
        <v>620</v>
      </c>
      <c r="AZ38" s="3">
        <f t="shared" si="10"/>
        <v>627</v>
      </c>
      <c r="BA38" s="3">
        <f t="shared" si="10"/>
        <v>632</v>
      </c>
      <c r="BB38" s="3">
        <f t="shared" si="10"/>
        <v>647</v>
      </c>
      <c r="BC38" s="3">
        <f t="shared" si="10"/>
        <v>654</v>
      </c>
      <c r="BD38" s="3">
        <f aca="true" t="shared" si="11" ref="BD38:BF48">BD8+BD23</f>
        <v>715</v>
      </c>
      <c r="BE38" s="3">
        <f t="shared" si="11"/>
        <v>719</v>
      </c>
      <c r="BF38" s="3">
        <f t="shared" si="11"/>
        <v>749</v>
      </c>
      <c r="BG38" s="3">
        <f t="shared" si="10"/>
        <v>771</v>
      </c>
    </row>
    <row r="39" spans="1:59" ht="12.75">
      <c r="A39" s="24" t="s">
        <v>2</v>
      </c>
      <c r="B39" s="3">
        <v>680</v>
      </c>
      <c r="C39" s="3">
        <v>717</v>
      </c>
      <c r="D39" s="3">
        <v>758</v>
      </c>
      <c r="E39" s="3">
        <v>799</v>
      </c>
      <c r="F39" s="3">
        <v>848</v>
      </c>
      <c r="G39" s="3">
        <v>951</v>
      </c>
      <c r="H39" s="3">
        <v>990</v>
      </c>
      <c r="I39" s="3">
        <v>1014</v>
      </c>
      <c r="J39" s="3">
        <v>1043</v>
      </c>
      <c r="K39" s="3">
        <v>1060</v>
      </c>
      <c r="L39" s="3">
        <v>1080</v>
      </c>
      <c r="M39" s="3">
        <v>1075</v>
      </c>
      <c r="N39" s="3">
        <v>1072</v>
      </c>
      <c r="P39" s="24" t="s">
        <v>2</v>
      </c>
      <c r="Q39" s="3">
        <f aca="true" t="shared" si="12" ref="Q39:AC48">Q9+Q24</f>
        <v>2143</v>
      </c>
      <c r="R39" s="3">
        <f t="shared" si="12"/>
        <v>2210</v>
      </c>
      <c r="S39" s="3">
        <f t="shared" si="12"/>
        <v>2198</v>
      </c>
      <c r="T39" s="3">
        <f t="shared" si="12"/>
        <v>2151</v>
      </c>
      <c r="U39" s="3">
        <f t="shared" si="12"/>
        <v>2256</v>
      </c>
      <c r="V39" s="3">
        <f t="shared" si="12"/>
        <v>2090</v>
      </c>
      <c r="W39" s="3">
        <f t="shared" si="12"/>
        <v>2016</v>
      </c>
      <c r="X39" s="3">
        <f t="shared" si="12"/>
        <v>2004</v>
      </c>
      <c r="Y39" s="3">
        <f t="shared" si="12"/>
        <v>1956</v>
      </c>
      <c r="Z39" s="3">
        <f t="shared" si="12"/>
        <v>1934</v>
      </c>
      <c r="AA39" s="3">
        <f t="shared" si="7"/>
        <v>1905</v>
      </c>
      <c r="AB39" s="3">
        <f t="shared" si="7"/>
        <v>1879</v>
      </c>
      <c r="AC39" s="3">
        <f t="shared" si="12"/>
        <v>1902</v>
      </c>
      <c r="AE39" s="24" t="s">
        <v>2</v>
      </c>
      <c r="AF39" s="3">
        <f aca="true" t="shared" si="13" ref="AF39:AR39">AF9+AF24</f>
        <v>2275</v>
      </c>
      <c r="AG39" s="3">
        <f t="shared" si="13"/>
        <v>2341</v>
      </c>
      <c r="AH39" s="3">
        <f t="shared" si="13"/>
        <v>2370</v>
      </c>
      <c r="AI39" s="3">
        <f t="shared" si="13"/>
        <v>2417</v>
      </c>
      <c r="AJ39" s="3">
        <f t="shared" si="13"/>
        <v>2513</v>
      </c>
      <c r="AK39" s="3">
        <f t="shared" si="13"/>
        <v>2574</v>
      </c>
      <c r="AL39" s="3">
        <f t="shared" si="13"/>
        <v>2575</v>
      </c>
      <c r="AM39" s="3">
        <f t="shared" si="13"/>
        <v>2612</v>
      </c>
      <c r="AN39" s="3">
        <f t="shared" si="13"/>
        <v>2602</v>
      </c>
      <c r="AO39" s="3">
        <f t="shared" si="13"/>
        <v>2612</v>
      </c>
      <c r="AP39" s="3">
        <f t="shared" si="9"/>
        <v>2608</v>
      </c>
      <c r="AQ39" s="3">
        <f t="shared" si="9"/>
        <v>2606</v>
      </c>
      <c r="AR39" s="3">
        <f t="shared" si="13"/>
        <v>3238</v>
      </c>
      <c r="AT39" s="24" t="s">
        <v>2</v>
      </c>
      <c r="AU39" s="3">
        <f aca="true" t="shared" si="14" ref="AU39:BG39">AU9+AU24</f>
        <v>356</v>
      </c>
      <c r="AV39" s="3">
        <f t="shared" si="14"/>
        <v>387</v>
      </c>
      <c r="AW39" s="3">
        <f t="shared" si="14"/>
        <v>430</v>
      </c>
      <c r="AX39" s="3">
        <f t="shared" si="14"/>
        <v>444</v>
      </c>
      <c r="AY39" s="3">
        <f t="shared" si="14"/>
        <v>463</v>
      </c>
      <c r="AZ39" s="3">
        <f t="shared" si="14"/>
        <v>531</v>
      </c>
      <c r="BA39" s="3">
        <f t="shared" si="14"/>
        <v>560</v>
      </c>
      <c r="BB39" s="3">
        <f t="shared" si="14"/>
        <v>575</v>
      </c>
      <c r="BC39" s="3">
        <f t="shared" si="14"/>
        <v>599</v>
      </c>
      <c r="BD39" s="3">
        <f t="shared" si="11"/>
        <v>598</v>
      </c>
      <c r="BE39" s="3">
        <f t="shared" si="11"/>
        <v>609</v>
      </c>
      <c r="BF39" s="3">
        <f t="shared" si="11"/>
        <v>620</v>
      </c>
      <c r="BG39" s="3">
        <f t="shared" si="14"/>
        <v>614</v>
      </c>
    </row>
    <row r="40" spans="1:59" ht="12.75">
      <c r="A40" s="24" t="s">
        <v>3</v>
      </c>
      <c r="B40" s="3">
        <v>740</v>
      </c>
      <c r="C40" s="3">
        <v>780</v>
      </c>
      <c r="D40" s="3">
        <v>782</v>
      </c>
      <c r="E40" s="3">
        <v>793</v>
      </c>
      <c r="F40" s="3">
        <v>795</v>
      </c>
      <c r="G40" s="3">
        <v>847</v>
      </c>
      <c r="H40" s="3">
        <v>864</v>
      </c>
      <c r="I40" s="3">
        <v>867</v>
      </c>
      <c r="J40" s="3">
        <v>883</v>
      </c>
      <c r="K40" s="3">
        <v>919</v>
      </c>
      <c r="L40" s="3">
        <v>934</v>
      </c>
      <c r="M40" s="3">
        <v>922</v>
      </c>
      <c r="N40" s="3">
        <v>944</v>
      </c>
      <c r="P40" s="24" t="s">
        <v>3</v>
      </c>
      <c r="Q40" s="3">
        <f t="shared" si="12"/>
        <v>1713</v>
      </c>
      <c r="R40" s="3">
        <f t="shared" si="12"/>
        <v>1684</v>
      </c>
      <c r="S40" s="3">
        <f t="shared" si="12"/>
        <v>1655</v>
      </c>
      <c r="T40" s="3">
        <f t="shared" si="12"/>
        <v>1638</v>
      </c>
      <c r="U40" s="3">
        <f t="shared" si="12"/>
        <v>1715</v>
      </c>
      <c r="V40" s="3">
        <f t="shared" si="12"/>
        <v>1658</v>
      </c>
      <c r="W40" s="3">
        <f t="shared" si="12"/>
        <v>1688</v>
      </c>
      <c r="X40" s="3">
        <f t="shared" si="12"/>
        <v>1740</v>
      </c>
      <c r="Y40" s="3">
        <f t="shared" si="12"/>
        <v>1670</v>
      </c>
      <c r="Z40" s="3">
        <f t="shared" si="12"/>
        <v>1703</v>
      </c>
      <c r="AA40" s="3">
        <f t="shared" si="7"/>
        <v>1731</v>
      </c>
      <c r="AB40" s="3">
        <f t="shared" si="7"/>
        <v>1754</v>
      </c>
      <c r="AC40" s="3">
        <f t="shared" si="12"/>
        <v>1786</v>
      </c>
      <c r="AE40" s="24" t="s">
        <v>3</v>
      </c>
      <c r="AF40" s="3">
        <f aca="true" t="shared" si="15" ref="AF40:AR40">AF10+AF25</f>
        <v>2205</v>
      </c>
      <c r="AG40" s="3">
        <f t="shared" si="15"/>
        <v>2226</v>
      </c>
      <c r="AH40" s="3">
        <f t="shared" si="15"/>
        <v>2246</v>
      </c>
      <c r="AI40" s="3">
        <f t="shared" si="15"/>
        <v>2233</v>
      </c>
      <c r="AJ40" s="3">
        <f t="shared" si="15"/>
        <v>2231</v>
      </c>
      <c r="AK40" s="3">
        <f t="shared" si="15"/>
        <v>2203</v>
      </c>
      <c r="AL40" s="3">
        <f t="shared" si="15"/>
        <v>2155</v>
      </c>
      <c r="AM40" s="3">
        <f t="shared" si="15"/>
        <v>2155</v>
      </c>
      <c r="AN40" s="3">
        <f t="shared" si="15"/>
        <v>2149</v>
      </c>
      <c r="AO40" s="3">
        <f t="shared" si="15"/>
        <v>2189</v>
      </c>
      <c r="AP40" s="3">
        <f t="shared" si="9"/>
        <v>2203</v>
      </c>
      <c r="AQ40" s="3">
        <f t="shared" si="9"/>
        <v>2205</v>
      </c>
      <c r="AR40" s="3">
        <f t="shared" si="15"/>
        <v>2941</v>
      </c>
      <c r="AT40" s="24" t="s">
        <v>3</v>
      </c>
      <c r="AU40" s="3">
        <f aca="true" t="shared" si="16" ref="AU40:BG40">AU10+AU25</f>
        <v>543</v>
      </c>
      <c r="AV40" s="3">
        <f t="shared" si="16"/>
        <v>575</v>
      </c>
      <c r="AW40" s="3">
        <f t="shared" si="16"/>
        <v>555</v>
      </c>
      <c r="AX40" s="3">
        <f t="shared" si="16"/>
        <v>551</v>
      </c>
      <c r="AY40" s="3">
        <f t="shared" si="16"/>
        <v>562</v>
      </c>
      <c r="AZ40" s="3">
        <f t="shared" si="16"/>
        <v>602</v>
      </c>
      <c r="BA40" s="3">
        <f t="shared" si="16"/>
        <v>623</v>
      </c>
      <c r="BB40" s="3">
        <f t="shared" si="16"/>
        <v>612</v>
      </c>
      <c r="BC40" s="3">
        <f t="shared" si="16"/>
        <v>664</v>
      </c>
      <c r="BD40" s="3">
        <f t="shared" si="11"/>
        <v>681</v>
      </c>
      <c r="BE40" s="3">
        <f t="shared" si="11"/>
        <v>715</v>
      </c>
      <c r="BF40" s="3">
        <f t="shared" si="11"/>
        <v>708</v>
      </c>
      <c r="BG40" s="3">
        <f t="shared" si="16"/>
        <v>689</v>
      </c>
    </row>
    <row r="41" spans="1:59" ht="12.75">
      <c r="A41" s="24" t="s">
        <v>4</v>
      </c>
      <c r="B41" s="3">
        <v>556</v>
      </c>
      <c r="C41" s="3">
        <v>560</v>
      </c>
      <c r="D41" s="3">
        <v>579</v>
      </c>
      <c r="E41" s="3">
        <v>597</v>
      </c>
      <c r="F41" s="3">
        <v>620</v>
      </c>
      <c r="G41" s="3">
        <v>651</v>
      </c>
      <c r="H41" s="3">
        <v>671</v>
      </c>
      <c r="I41" s="3">
        <v>692</v>
      </c>
      <c r="J41" s="3">
        <v>680</v>
      </c>
      <c r="K41" s="3">
        <v>697</v>
      </c>
      <c r="L41" s="3">
        <v>704</v>
      </c>
      <c r="M41" s="3">
        <v>708</v>
      </c>
      <c r="N41" s="3">
        <v>716</v>
      </c>
      <c r="P41" s="24" t="s">
        <v>4</v>
      </c>
      <c r="Q41" s="3">
        <f t="shared" si="12"/>
        <v>2338</v>
      </c>
      <c r="R41" s="3">
        <f t="shared" si="12"/>
        <v>2348</v>
      </c>
      <c r="S41" s="3">
        <f t="shared" si="12"/>
        <v>2430</v>
      </c>
      <c r="T41" s="3">
        <f t="shared" si="12"/>
        <v>2453</v>
      </c>
      <c r="U41" s="3">
        <f t="shared" si="12"/>
        <v>2536</v>
      </c>
      <c r="V41" s="3">
        <f t="shared" si="12"/>
        <v>2263</v>
      </c>
      <c r="W41" s="3">
        <f t="shared" si="12"/>
        <v>2221</v>
      </c>
      <c r="X41" s="3">
        <f t="shared" si="12"/>
        <v>2154</v>
      </c>
      <c r="Y41" s="3">
        <f t="shared" si="12"/>
        <v>2115</v>
      </c>
      <c r="Z41" s="3">
        <f t="shared" si="12"/>
        <v>2139</v>
      </c>
      <c r="AA41" s="3">
        <f t="shared" si="7"/>
        <v>2116</v>
      </c>
      <c r="AB41" s="3">
        <f t="shared" si="7"/>
        <v>2192</v>
      </c>
      <c r="AC41" s="3">
        <f t="shared" si="12"/>
        <v>2218</v>
      </c>
      <c r="AE41" s="24" t="s">
        <v>4</v>
      </c>
      <c r="AF41" s="3">
        <f aca="true" t="shared" si="17" ref="AF41:AR41">AF11+AF26</f>
        <v>1736</v>
      </c>
      <c r="AG41" s="3">
        <f t="shared" si="17"/>
        <v>1762</v>
      </c>
      <c r="AH41" s="3">
        <f t="shared" si="17"/>
        <v>1787</v>
      </c>
      <c r="AI41" s="3">
        <f t="shared" si="17"/>
        <v>1810</v>
      </c>
      <c r="AJ41" s="3">
        <f t="shared" si="17"/>
        <v>1803</v>
      </c>
      <c r="AK41" s="3">
        <f t="shared" si="17"/>
        <v>1733</v>
      </c>
      <c r="AL41" s="3">
        <f t="shared" si="17"/>
        <v>1732</v>
      </c>
      <c r="AM41" s="3">
        <f t="shared" si="17"/>
        <v>1757</v>
      </c>
      <c r="AN41" s="3">
        <f t="shared" si="17"/>
        <v>1746</v>
      </c>
      <c r="AO41" s="3">
        <f t="shared" si="17"/>
        <v>1765</v>
      </c>
      <c r="AP41" s="3">
        <f t="shared" si="9"/>
        <v>1768</v>
      </c>
      <c r="AQ41" s="3">
        <f t="shared" si="9"/>
        <v>1757</v>
      </c>
      <c r="AR41" s="3">
        <f t="shared" si="17"/>
        <v>2175</v>
      </c>
      <c r="AT41" s="24" t="s">
        <v>4</v>
      </c>
      <c r="AU41" s="3">
        <f aca="true" t="shared" si="18" ref="AU41:BG41">AU11+AU26</f>
        <v>249</v>
      </c>
      <c r="AV41" s="3">
        <f t="shared" si="18"/>
        <v>259</v>
      </c>
      <c r="AW41" s="3">
        <f t="shared" si="18"/>
        <v>266</v>
      </c>
      <c r="AX41" s="3">
        <f t="shared" si="18"/>
        <v>265</v>
      </c>
      <c r="AY41" s="3">
        <f t="shared" si="18"/>
        <v>282</v>
      </c>
      <c r="AZ41" s="3">
        <f t="shared" si="18"/>
        <v>310</v>
      </c>
      <c r="BA41" s="3">
        <f t="shared" si="18"/>
        <v>316</v>
      </c>
      <c r="BB41" s="3">
        <f t="shared" si="18"/>
        <v>330</v>
      </c>
      <c r="BC41" s="3">
        <f t="shared" si="18"/>
        <v>337</v>
      </c>
      <c r="BD41" s="3">
        <f t="shared" si="11"/>
        <v>382</v>
      </c>
      <c r="BE41" s="3">
        <f t="shared" si="11"/>
        <v>399</v>
      </c>
      <c r="BF41" s="3">
        <f t="shared" si="11"/>
        <v>411</v>
      </c>
      <c r="BG41" s="3">
        <f t="shared" si="18"/>
        <v>393</v>
      </c>
    </row>
    <row r="42" spans="1:59" ht="12.75">
      <c r="A42" s="24" t="s">
        <v>5</v>
      </c>
      <c r="B42" s="3">
        <v>531</v>
      </c>
      <c r="C42" s="3">
        <v>535</v>
      </c>
      <c r="D42" s="3">
        <v>544</v>
      </c>
      <c r="E42" s="3">
        <v>544</v>
      </c>
      <c r="F42" s="3">
        <v>560</v>
      </c>
      <c r="G42" s="3">
        <v>604</v>
      </c>
      <c r="H42" s="3">
        <v>612</v>
      </c>
      <c r="I42" s="3">
        <v>596</v>
      </c>
      <c r="J42" s="3">
        <v>580</v>
      </c>
      <c r="K42" s="3">
        <v>580</v>
      </c>
      <c r="L42" s="3">
        <v>578</v>
      </c>
      <c r="M42" s="3">
        <v>585</v>
      </c>
      <c r="N42" s="3">
        <v>592</v>
      </c>
      <c r="P42" s="24" t="s">
        <v>5</v>
      </c>
      <c r="Q42" s="3">
        <f t="shared" si="12"/>
        <v>1938</v>
      </c>
      <c r="R42" s="3">
        <f t="shared" si="12"/>
        <v>1891</v>
      </c>
      <c r="S42" s="3">
        <f t="shared" si="12"/>
        <v>1890</v>
      </c>
      <c r="T42" s="3">
        <f t="shared" si="12"/>
        <v>1918</v>
      </c>
      <c r="U42" s="3">
        <f t="shared" si="12"/>
        <v>2061</v>
      </c>
      <c r="V42" s="3">
        <f t="shared" si="12"/>
        <v>1921</v>
      </c>
      <c r="W42" s="3">
        <f t="shared" si="12"/>
        <v>1842</v>
      </c>
      <c r="X42" s="3">
        <f t="shared" si="12"/>
        <v>1855</v>
      </c>
      <c r="Y42" s="3">
        <f t="shared" si="12"/>
        <v>1802</v>
      </c>
      <c r="Z42" s="3">
        <f t="shared" si="12"/>
        <v>1772</v>
      </c>
      <c r="AA42" s="3">
        <f t="shared" si="7"/>
        <v>1713</v>
      </c>
      <c r="AB42" s="3">
        <f t="shared" si="7"/>
        <v>1691</v>
      </c>
      <c r="AC42" s="3">
        <f t="shared" si="12"/>
        <v>1774</v>
      </c>
      <c r="AE42" s="24" t="s">
        <v>5</v>
      </c>
      <c r="AF42" s="3">
        <f aca="true" t="shared" si="19" ref="AF42:AR42">AF12+AF27</f>
        <v>1641</v>
      </c>
      <c r="AG42" s="3">
        <f t="shared" si="19"/>
        <v>1628</v>
      </c>
      <c r="AH42" s="3">
        <f t="shared" si="19"/>
        <v>1644</v>
      </c>
      <c r="AI42" s="3">
        <f t="shared" si="19"/>
        <v>1584</v>
      </c>
      <c r="AJ42" s="3">
        <f t="shared" si="19"/>
        <v>1594</v>
      </c>
      <c r="AK42" s="3">
        <f t="shared" si="19"/>
        <v>1563</v>
      </c>
      <c r="AL42" s="3">
        <f t="shared" si="19"/>
        <v>1539</v>
      </c>
      <c r="AM42" s="3">
        <f t="shared" si="19"/>
        <v>1506</v>
      </c>
      <c r="AN42" s="3">
        <f t="shared" si="19"/>
        <v>1476</v>
      </c>
      <c r="AO42" s="3">
        <f t="shared" si="19"/>
        <v>1486</v>
      </c>
      <c r="AP42" s="3">
        <f t="shared" si="9"/>
        <v>1470</v>
      </c>
      <c r="AQ42" s="3">
        <f t="shared" si="9"/>
        <v>1490</v>
      </c>
      <c r="AR42" s="3">
        <f t="shared" si="19"/>
        <v>1804</v>
      </c>
      <c r="AT42" s="24" t="s">
        <v>5</v>
      </c>
      <c r="AU42" s="3">
        <f aca="true" t="shared" si="20" ref="AU42:BG42">AU12+AU27</f>
        <v>301</v>
      </c>
      <c r="AV42" s="3">
        <f t="shared" si="20"/>
        <v>321</v>
      </c>
      <c r="AW42" s="3">
        <f t="shared" si="20"/>
        <v>327</v>
      </c>
      <c r="AX42" s="3">
        <f t="shared" si="20"/>
        <v>343</v>
      </c>
      <c r="AY42" s="3">
        <f t="shared" si="20"/>
        <v>328</v>
      </c>
      <c r="AZ42" s="3">
        <f t="shared" si="20"/>
        <v>339</v>
      </c>
      <c r="BA42" s="3">
        <f t="shared" si="20"/>
        <v>350</v>
      </c>
      <c r="BB42" s="3">
        <f t="shared" si="20"/>
        <v>354</v>
      </c>
      <c r="BC42" s="3">
        <f t="shared" si="20"/>
        <v>335</v>
      </c>
      <c r="BD42" s="3">
        <f t="shared" si="11"/>
        <v>329</v>
      </c>
      <c r="BE42" s="3">
        <f t="shared" si="11"/>
        <v>345</v>
      </c>
      <c r="BF42" s="3">
        <f t="shared" si="11"/>
        <v>321</v>
      </c>
      <c r="BG42" s="3">
        <f t="shared" si="20"/>
        <v>294</v>
      </c>
    </row>
    <row r="43" spans="1:59" ht="12.75">
      <c r="A43" s="24" t="s">
        <v>6</v>
      </c>
      <c r="B43" s="3">
        <v>168</v>
      </c>
      <c r="C43" s="3">
        <v>179</v>
      </c>
      <c r="D43" s="3">
        <v>186</v>
      </c>
      <c r="E43" s="3">
        <v>207</v>
      </c>
      <c r="F43" s="3">
        <v>216</v>
      </c>
      <c r="G43" s="3">
        <v>245</v>
      </c>
      <c r="H43" s="3">
        <v>259</v>
      </c>
      <c r="I43" s="3">
        <v>271</v>
      </c>
      <c r="J43" s="3">
        <v>287</v>
      </c>
      <c r="K43" s="3">
        <v>298</v>
      </c>
      <c r="L43" s="3">
        <v>311</v>
      </c>
      <c r="M43" s="3">
        <v>320</v>
      </c>
      <c r="N43" s="3">
        <v>330</v>
      </c>
      <c r="P43" s="24" t="s">
        <v>6</v>
      </c>
      <c r="Q43" s="3">
        <f t="shared" si="12"/>
        <v>499</v>
      </c>
      <c r="R43" s="3">
        <f t="shared" si="12"/>
        <v>522</v>
      </c>
      <c r="S43" s="3">
        <f t="shared" si="12"/>
        <v>539</v>
      </c>
      <c r="T43" s="3">
        <f t="shared" si="12"/>
        <v>593</v>
      </c>
      <c r="U43" s="3">
        <f t="shared" si="12"/>
        <v>620</v>
      </c>
      <c r="V43" s="3">
        <f t="shared" si="12"/>
        <v>563</v>
      </c>
      <c r="W43" s="3">
        <f t="shared" si="12"/>
        <v>554</v>
      </c>
      <c r="X43" s="3">
        <f t="shared" si="12"/>
        <v>548</v>
      </c>
      <c r="Y43" s="3">
        <f t="shared" si="12"/>
        <v>528</v>
      </c>
      <c r="Z43" s="3">
        <f t="shared" si="12"/>
        <v>569</v>
      </c>
      <c r="AA43" s="3">
        <f t="shared" si="7"/>
        <v>590</v>
      </c>
      <c r="AB43" s="3">
        <f t="shared" si="7"/>
        <v>602</v>
      </c>
      <c r="AC43" s="3">
        <f t="shared" si="12"/>
        <v>634</v>
      </c>
      <c r="AE43" s="24" t="s">
        <v>6</v>
      </c>
      <c r="AF43" s="3">
        <f aca="true" t="shared" si="21" ref="AF43:AR43">AF13+AF28</f>
        <v>576</v>
      </c>
      <c r="AG43" s="3">
        <f t="shared" si="21"/>
        <v>602</v>
      </c>
      <c r="AH43" s="3">
        <f t="shared" si="21"/>
        <v>629</v>
      </c>
      <c r="AI43" s="3">
        <f t="shared" si="21"/>
        <v>644</v>
      </c>
      <c r="AJ43" s="3">
        <f t="shared" si="21"/>
        <v>673</v>
      </c>
      <c r="AK43" s="3">
        <f t="shared" si="21"/>
        <v>703</v>
      </c>
      <c r="AL43" s="3">
        <f t="shared" si="21"/>
        <v>703</v>
      </c>
      <c r="AM43" s="3">
        <f t="shared" si="21"/>
        <v>721</v>
      </c>
      <c r="AN43" s="3">
        <f t="shared" si="21"/>
        <v>740</v>
      </c>
      <c r="AO43" s="3">
        <f t="shared" si="21"/>
        <v>758</v>
      </c>
      <c r="AP43" s="3">
        <f t="shared" si="9"/>
        <v>774</v>
      </c>
      <c r="AQ43" s="3">
        <f t="shared" si="9"/>
        <v>804</v>
      </c>
      <c r="AR43" s="3">
        <f t="shared" si="21"/>
        <v>974</v>
      </c>
      <c r="AT43" s="24" t="s">
        <v>6</v>
      </c>
      <c r="AU43" s="3">
        <f aca="true" t="shared" si="22" ref="AU43:BG43">AU13+AU28</f>
        <v>69</v>
      </c>
      <c r="AV43" s="3">
        <f t="shared" si="22"/>
        <v>75</v>
      </c>
      <c r="AW43" s="3">
        <f t="shared" si="22"/>
        <v>79</v>
      </c>
      <c r="AX43" s="3">
        <f t="shared" si="22"/>
        <v>93</v>
      </c>
      <c r="AY43" s="3">
        <f t="shared" si="22"/>
        <v>99</v>
      </c>
      <c r="AZ43" s="3">
        <f t="shared" si="22"/>
        <v>103</v>
      </c>
      <c r="BA43" s="3">
        <f t="shared" si="22"/>
        <v>114</v>
      </c>
      <c r="BB43" s="3">
        <f t="shared" si="22"/>
        <v>113</v>
      </c>
      <c r="BC43" s="3">
        <f t="shared" si="22"/>
        <v>120</v>
      </c>
      <c r="BD43" s="3">
        <f t="shared" si="11"/>
        <v>132</v>
      </c>
      <c r="BE43" s="3">
        <f t="shared" si="11"/>
        <v>140</v>
      </c>
      <c r="BF43" s="3">
        <f t="shared" si="11"/>
        <v>144</v>
      </c>
      <c r="BG43" s="3">
        <f t="shared" si="22"/>
        <v>147</v>
      </c>
    </row>
    <row r="44" spans="1:59" ht="12.75">
      <c r="A44" s="24" t="s">
        <v>7</v>
      </c>
      <c r="B44" s="3">
        <v>739</v>
      </c>
      <c r="C44" s="3">
        <v>757</v>
      </c>
      <c r="D44" s="3">
        <v>781</v>
      </c>
      <c r="E44" s="3">
        <v>798</v>
      </c>
      <c r="F44" s="3">
        <v>816</v>
      </c>
      <c r="G44" s="3">
        <v>921</v>
      </c>
      <c r="H44" s="3">
        <v>992</v>
      </c>
      <c r="I44" s="3">
        <v>1042</v>
      </c>
      <c r="J44" s="3">
        <v>1096</v>
      </c>
      <c r="K44" s="3">
        <v>1106</v>
      </c>
      <c r="L44" s="3">
        <v>1116</v>
      </c>
      <c r="M44" s="3">
        <v>1140</v>
      </c>
      <c r="N44" s="3">
        <v>1183</v>
      </c>
      <c r="P44" s="24" t="s">
        <v>7</v>
      </c>
      <c r="Q44" s="3">
        <f t="shared" si="12"/>
        <v>2179</v>
      </c>
      <c r="R44" s="3">
        <f t="shared" si="12"/>
        <v>2148</v>
      </c>
      <c r="S44" s="3">
        <f t="shared" si="12"/>
        <v>2181</v>
      </c>
      <c r="T44" s="3">
        <f t="shared" si="12"/>
        <v>2179</v>
      </c>
      <c r="U44" s="3">
        <f t="shared" si="12"/>
        <v>2276</v>
      </c>
      <c r="V44" s="3">
        <f t="shared" si="12"/>
        <v>2075</v>
      </c>
      <c r="W44" s="3">
        <f t="shared" si="12"/>
        <v>2052</v>
      </c>
      <c r="X44" s="3">
        <f t="shared" si="12"/>
        <v>2018</v>
      </c>
      <c r="Y44" s="3">
        <f t="shared" si="12"/>
        <v>1987</v>
      </c>
      <c r="Z44" s="3">
        <f t="shared" si="12"/>
        <v>1997</v>
      </c>
      <c r="AA44" s="3">
        <f t="shared" si="7"/>
        <v>1941</v>
      </c>
      <c r="AB44" s="3">
        <f t="shared" si="7"/>
        <v>1946</v>
      </c>
      <c r="AC44" s="3">
        <f t="shared" si="12"/>
        <v>1912</v>
      </c>
      <c r="AE44" s="24" t="s">
        <v>7</v>
      </c>
      <c r="AF44" s="3">
        <f aca="true" t="shared" si="23" ref="AF44:AR44">AF14+AF29</f>
        <v>2230</v>
      </c>
      <c r="AG44" s="3">
        <f t="shared" si="23"/>
        <v>2280</v>
      </c>
      <c r="AH44" s="3">
        <f t="shared" si="23"/>
        <v>2346</v>
      </c>
      <c r="AI44" s="3">
        <f t="shared" si="23"/>
        <v>2343</v>
      </c>
      <c r="AJ44" s="3">
        <f t="shared" si="23"/>
        <v>2398</v>
      </c>
      <c r="AK44" s="3">
        <f t="shared" si="23"/>
        <v>2467</v>
      </c>
      <c r="AL44" s="3">
        <f t="shared" si="23"/>
        <v>2495</v>
      </c>
      <c r="AM44" s="3">
        <f t="shared" si="23"/>
        <v>2561</v>
      </c>
      <c r="AN44" s="3">
        <f t="shared" si="23"/>
        <v>2614</v>
      </c>
      <c r="AO44" s="3">
        <f t="shared" si="23"/>
        <v>2652</v>
      </c>
      <c r="AP44" s="3">
        <f t="shared" si="9"/>
        <v>2680</v>
      </c>
      <c r="AQ44" s="3">
        <f t="shared" si="9"/>
        <v>2739</v>
      </c>
      <c r="AR44" s="3">
        <f t="shared" si="23"/>
        <v>3439</v>
      </c>
      <c r="AT44" s="24" t="s">
        <v>7</v>
      </c>
      <c r="AU44" s="3">
        <f aca="true" t="shared" si="24" ref="AU44:BG44">AU14+AU29</f>
        <v>394</v>
      </c>
      <c r="AV44" s="3">
        <f t="shared" si="24"/>
        <v>433</v>
      </c>
      <c r="AW44" s="3">
        <f t="shared" si="24"/>
        <v>451</v>
      </c>
      <c r="AX44" s="3">
        <f t="shared" si="24"/>
        <v>481</v>
      </c>
      <c r="AY44" s="3">
        <f t="shared" si="24"/>
        <v>495</v>
      </c>
      <c r="AZ44" s="3">
        <f t="shared" si="24"/>
        <v>551</v>
      </c>
      <c r="BA44" s="3">
        <f t="shared" si="24"/>
        <v>575</v>
      </c>
      <c r="BB44" s="3">
        <f t="shared" si="24"/>
        <v>585</v>
      </c>
      <c r="BC44" s="3">
        <f t="shared" si="24"/>
        <v>594</v>
      </c>
      <c r="BD44" s="3">
        <f t="shared" si="11"/>
        <v>606</v>
      </c>
      <c r="BE44" s="3">
        <f t="shared" si="11"/>
        <v>615</v>
      </c>
      <c r="BF44" s="3">
        <f t="shared" si="11"/>
        <v>635</v>
      </c>
      <c r="BG44" s="3">
        <f t="shared" si="24"/>
        <v>640</v>
      </c>
    </row>
    <row r="45" spans="1:59" ht="12.75">
      <c r="A45" s="24" t="s">
        <v>8</v>
      </c>
      <c r="B45" s="3">
        <v>438</v>
      </c>
      <c r="C45" s="3">
        <v>473</v>
      </c>
      <c r="D45" s="3">
        <v>505</v>
      </c>
      <c r="E45" s="3">
        <v>518</v>
      </c>
      <c r="F45" s="3">
        <v>536</v>
      </c>
      <c r="G45" s="3">
        <v>562</v>
      </c>
      <c r="H45" s="3">
        <v>575</v>
      </c>
      <c r="I45" s="3">
        <v>601</v>
      </c>
      <c r="J45" s="3">
        <v>620</v>
      </c>
      <c r="K45" s="3">
        <v>624</v>
      </c>
      <c r="L45" s="3">
        <v>630</v>
      </c>
      <c r="M45" s="3">
        <v>645</v>
      </c>
      <c r="N45" s="3">
        <v>651</v>
      </c>
      <c r="P45" s="24" t="s">
        <v>8</v>
      </c>
      <c r="Q45" s="3">
        <f t="shared" si="12"/>
        <v>1367</v>
      </c>
      <c r="R45" s="3">
        <f t="shared" si="12"/>
        <v>1377</v>
      </c>
      <c r="S45" s="3">
        <f t="shared" si="12"/>
        <v>1397</v>
      </c>
      <c r="T45" s="3">
        <f t="shared" si="12"/>
        <v>1375</v>
      </c>
      <c r="U45" s="3">
        <f t="shared" si="12"/>
        <v>1434</v>
      </c>
      <c r="V45" s="3">
        <f t="shared" si="12"/>
        <v>1369</v>
      </c>
      <c r="W45" s="3">
        <f t="shared" si="12"/>
        <v>1365</v>
      </c>
      <c r="X45" s="3">
        <f t="shared" si="12"/>
        <v>1337</v>
      </c>
      <c r="Y45" s="3">
        <f t="shared" si="12"/>
        <v>1331</v>
      </c>
      <c r="Z45" s="3">
        <f t="shared" si="12"/>
        <v>1310</v>
      </c>
      <c r="AA45" s="3">
        <f t="shared" si="7"/>
        <v>1282</v>
      </c>
      <c r="AB45" s="3">
        <f t="shared" si="7"/>
        <v>1305</v>
      </c>
      <c r="AC45" s="3">
        <f t="shared" si="12"/>
        <v>1342</v>
      </c>
      <c r="AE45" s="24" t="s">
        <v>8</v>
      </c>
      <c r="AF45" s="3">
        <f aca="true" t="shared" si="25" ref="AF45:AR45">AF15+AF30</f>
        <v>1318</v>
      </c>
      <c r="AG45" s="3">
        <f t="shared" si="25"/>
        <v>1365</v>
      </c>
      <c r="AH45" s="3">
        <f t="shared" si="25"/>
        <v>1393</v>
      </c>
      <c r="AI45" s="3">
        <f t="shared" si="25"/>
        <v>1406</v>
      </c>
      <c r="AJ45" s="3">
        <f t="shared" si="25"/>
        <v>1432</v>
      </c>
      <c r="AK45" s="3">
        <f t="shared" si="25"/>
        <v>1436</v>
      </c>
      <c r="AL45" s="3">
        <f t="shared" si="25"/>
        <v>1448</v>
      </c>
      <c r="AM45" s="3">
        <f t="shared" si="25"/>
        <v>1460</v>
      </c>
      <c r="AN45" s="3">
        <f t="shared" si="25"/>
        <v>1456</v>
      </c>
      <c r="AO45" s="3">
        <f t="shared" si="25"/>
        <v>1476</v>
      </c>
      <c r="AP45" s="3">
        <f t="shared" si="9"/>
        <v>1457</v>
      </c>
      <c r="AQ45" s="3">
        <f t="shared" si="9"/>
        <v>1485</v>
      </c>
      <c r="AR45" s="3">
        <f t="shared" si="25"/>
        <v>1840</v>
      </c>
      <c r="AT45" s="24" t="s">
        <v>8</v>
      </c>
      <c r="AU45" s="3">
        <f aca="true" t="shared" si="26" ref="AU45:BG45">AU15+AU30</f>
        <v>168</v>
      </c>
      <c r="AV45" s="3">
        <f t="shared" si="26"/>
        <v>185</v>
      </c>
      <c r="AW45" s="3">
        <f t="shared" si="26"/>
        <v>223</v>
      </c>
      <c r="AX45" s="3">
        <f t="shared" si="26"/>
        <v>230</v>
      </c>
      <c r="AY45" s="3">
        <f t="shared" si="26"/>
        <v>255</v>
      </c>
      <c r="AZ45" s="3">
        <f t="shared" si="26"/>
        <v>280</v>
      </c>
      <c r="BA45" s="3">
        <f t="shared" si="26"/>
        <v>301</v>
      </c>
      <c r="BB45" s="3">
        <f t="shared" si="26"/>
        <v>318</v>
      </c>
      <c r="BC45" s="3">
        <f t="shared" si="26"/>
        <v>335</v>
      </c>
      <c r="BD45" s="3">
        <f t="shared" si="11"/>
        <v>347</v>
      </c>
      <c r="BE45" s="3">
        <f t="shared" si="11"/>
        <v>363</v>
      </c>
      <c r="BF45" s="3">
        <f t="shared" si="11"/>
        <v>362</v>
      </c>
      <c r="BG45" s="3">
        <f t="shared" si="26"/>
        <v>353</v>
      </c>
    </row>
    <row r="46" spans="1:59" ht="12.75">
      <c r="A46" s="24" t="s">
        <v>9</v>
      </c>
      <c r="B46" s="3">
        <v>793</v>
      </c>
      <c r="C46" s="3">
        <v>821</v>
      </c>
      <c r="D46" s="3">
        <v>843</v>
      </c>
      <c r="E46" s="3">
        <v>867</v>
      </c>
      <c r="F46" s="3">
        <v>897</v>
      </c>
      <c r="G46" s="3">
        <v>955</v>
      </c>
      <c r="H46" s="3">
        <v>962</v>
      </c>
      <c r="I46" s="3">
        <v>973</v>
      </c>
      <c r="J46" s="3">
        <v>991</v>
      </c>
      <c r="K46" s="3">
        <v>1019</v>
      </c>
      <c r="L46" s="3">
        <v>1013</v>
      </c>
      <c r="M46" s="3">
        <v>1038</v>
      </c>
      <c r="N46" s="3">
        <v>1039</v>
      </c>
      <c r="P46" s="24" t="s">
        <v>9</v>
      </c>
      <c r="Q46" s="3">
        <f t="shared" si="12"/>
        <v>2090</v>
      </c>
      <c r="R46" s="3">
        <f t="shared" si="12"/>
        <v>2079</v>
      </c>
      <c r="S46" s="3">
        <f t="shared" si="12"/>
        <v>2090</v>
      </c>
      <c r="T46" s="3">
        <f t="shared" si="12"/>
        <v>2149</v>
      </c>
      <c r="U46" s="3">
        <f t="shared" si="12"/>
        <v>2240</v>
      </c>
      <c r="V46" s="3">
        <f t="shared" si="12"/>
        <v>2159</v>
      </c>
      <c r="W46" s="3">
        <f t="shared" si="12"/>
        <v>2110</v>
      </c>
      <c r="X46" s="3">
        <f t="shared" si="12"/>
        <v>2065</v>
      </c>
      <c r="Y46" s="3">
        <f t="shared" si="12"/>
        <v>2061</v>
      </c>
      <c r="Z46" s="3">
        <f t="shared" si="12"/>
        <v>2078</v>
      </c>
      <c r="AA46" s="3">
        <f t="shared" si="7"/>
        <v>2084</v>
      </c>
      <c r="AB46" s="3">
        <f t="shared" si="7"/>
        <v>2125</v>
      </c>
      <c r="AC46" s="3">
        <f t="shared" si="12"/>
        <v>2170</v>
      </c>
      <c r="AE46" s="24" t="s">
        <v>9</v>
      </c>
      <c r="AF46" s="3">
        <f aca="true" t="shared" si="27" ref="AF46:AR46">AF16+AF31</f>
        <v>2445</v>
      </c>
      <c r="AG46" s="3">
        <f t="shared" si="27"/>
        <v>2454</v>
      </c>
      <c r="AH46" s="3">
        <f t="shared" si="27"/>
        <v>2454</v>
      </c>
      <c r="AI46" s="3">
        <f t="shared" si="27"/>
        <v>2436</v>
      </c>
      <c r="AJ46" s="3">
        <f t="shared" si="27"/>
        <v>2430</v>
      </c>
      <c r="AK46" s="3">
        <f t="shared" si="27"/>
        <v>2447</v>
      </c>
      <c r="AL46" s="3">
        <f t="shared" si="27"/>
        <v>2427</v>
      </c>
      <c r="AM46" s="3">
        <f t="shared" si="27"/>
        <v>2444</v>
      </c>
      <c r="AN46" s="3">
        <f t="shared" si="27"/>
        <v>2450</v>
      </c>
      <c r="AO46" s="3">
        <f t="shared" si="27"/>
        <v>2464</v>
      </c>
      <c r="AP46" s="3">
        <f t="shared" si="9"/>
        <v>2467</v>
      </c>
      <c r="AQ46" s="3">
        <f t="shared" si="9"/>
        <v>2470</v>
      </c>
      <c r="AR46" s="3">
        <f t="shared" si="27"/>
        <v>3050</v>
      </c>
      <c r="AT46" s="24" t="s">
        <v>9</v>
      </c>
      <c r="AU46" s="3">
        <f aca="true" t="shared" si="28" ref="AU46:BG46">AU16+AU31</f>
        <v>396</v>
      </c>
      <c r="AV46" s="3">
        <f t="shared" si="28"/>
        <v>436</v>
      </c>
      <c r="AW46" s="3">
        <f t="shared" si="28"/>
        <v>463</v>
      </c>
      <c r="AX46" s="3">
        <f t="shared" si="28"/>
        <v>482</v>
      </c>
      <c r="AY46" s="3">
        <f t="shared" si="28"/>
        <v>499</v>
      </c>
      <c r="AZ46" s="3">
        <f t="shared" si="28"/>
        <v>510</v>
      </c>
      <c r="BA46" s="3">
        <f t="shared" si="28"/>
        <v>522</v>
      </c>
      <c r="BB46" s="3">
        <f t="shared" si="28"/>
        <v>517</v>
      </c>
      <c r="BC46" s="3">
        <f t="shared" si="28"/>
        <v>540</v>
      </c>
      <c r="BD46" s="3">
        <f t="shared" si="11"/>
        <v>536</v>
      </c>
      <c r="BE46" s="3">
        <f t="shared" si="11"/>
        <v>550</v>
      </c>
      <c r="BF46" s="3">
        <f t="shared" si="11"/>
        <v>587</v>
      </c>
      <c r="BG46" s="3">
        <f t="shared" si="28"/>
        <v>590</v>
      </c>
    </row>
    <row r="47" spans="1:59" ht="12.75">
      <c r="A47" s="24" t="s">
        <v>10</v>
      </c>
      <c r="B47" s="3">
        <v>90</v>
      </c>
      <c r="C47" s="3">
        <v>86</v>
      </c>
      <c r="D47" s="3">
        <v>80</v>
      </c>
      <c r="E47" s="3">
        <v>85</v>
      </c>
      <c r="F47" s="3">
        <v>91</v>
      </c>
      <c r="G47" s="3">
        <v>107</v>
      </c>
      <c r="H47" s="3">
        <v>102</v>
      </c>
      <c r="I47" s="3">
        <v>108</v>
      </c>
      <c r="J47" s="3">
        <v>116</v>
      </c>
      <c r="K47" s="3">
        <v>113</v>
      </c>
      <c r="L47" s="3">
        <v>110</v>
      </c>
      <c r="M47" s="3">
        <v>117</v>
      </c>
      <c r="N47" s="3">
        <v>120</v>
      </c>
      <c r="P47" s="24" t="s">
        <v>10</v>
      </c>
      <c r="Q47" s="3">
        <f t="shared" si="12"/>
        <v>410</v>
      </c>
      <c r="R47" s="3">
        <f t="shared" si="12"/>
        <v>434</v>
      </c>
      <c r="S47" s="3">
        <f t="shared" si="12"/>
        <v>397</v>
      </c>
      <c r="T47" s="3">
        <f t="shared" si="12"/>
        <v>407</v>
      </c>
      <c r="U47" s="3">
        <f t="shared" si="12"/>
        <v>447</v>
      </c>
      <c r="V47" s="3">
        <f t="shared" si="12"/>
        <v>446</v>
      </c>
      <c r="W47" s="3">
        <f t="shared" si="12"/>
        <v>418</v>
      </c>
      <c r="X47" s="3">
        <f t="shared" si="12"/>
        <v>405</v>
      </c>
      <c r="Y47" s="3">
        <f t="shared" si="12"/>
        <v>331</v>
      </c>
      <c r="Z47" s="3">
        <f t="shared" si="12"/>
        <v>343</v>
      </c>
      <c r="AA47" s="3">
        <f t="shared" si="7"/>
        <v>355</v>
      </c>
      <c r="AB47" s="3">
        <f t="shared" si="7"/>
        <v>406</v>
      </c>
      <c r="AC47" s="3">
        <f t="shared" si="12"/>
        <v>463</v>
      </c>
      <c r="AE47" s="24" t="s">
        <v>10</v>
      </c>
      <c r="AF47" s="3">
        <f aca="true" t="shared" si="29" ref="AF47:AR47">AF17+AF32</f>
        <v>279</v>
      </c>
      <c r="AG47" s="3">
        <f t="shared" si="29"/>
        <v>284</v>
      </c>
      <c r="AH47" s="3">
        <f t="shared" si="29"/>
        <v>262</v>
      </c>
      <c r="AI47" s="3">
        <f t="shared" si="29"/>
        <v>265</v>
      </c>
      <c r="AJ47" s="3">
        <f t="shared" si="29"/>
        <v>277</v>
      </c>
      <c r="AK47" s="3">
        <f t="shared" si="29"/>
        <v>280</v>
      </c>
      <c r="AL47" s="3">
        <f t="shared" si="29"/>
        <v>276</v>
      </c>
      <c r="AM47" s="3">
        <f t="shared" si="29"/>
        <v>284</v>
      </c>
      <c r="AN47" s="3">
        <f t="shared" si="29"/>
        <v>277</v>
      </c>
      <c r="AO47" s="3">
        <f t="shared" si="29"/>
        <v>272</v>
      </c>
      <c r="AP47" s="3">
        <f t="shared" si="9"/>
        <v>268</v>
      </c>
      <c r="AQ47" s="3">
        <f t="shared" si="9"/>
        <v>290</v>
      </c>
      <c r="AR47" s="3">
        <f t="shared" si="29"/>
        <v>374</v>
      </c>
      <c r="AT47" s="24" t="s">
        <v>10</v>
      </c>
      <c r="AU47" s="3">
        <f aca="true" t="shared" si="30" ref="AU47:BG47">AU17+AU32</f>
        <v>48</v>
      </c>
      <c r="AV47" s="3">
        <f t="shared" si="30"/>
        <v>52</v>
      </c>
      <c r="AW47" s="3">
        <f t="shared" si="30"/>
        <v>58</v>
      </c>
      <c r="AX47" s="3">
        <f t="shared" si="30"/>
        <v>57</v>
      </c>
      <c r="AY47" s="3">
        <f t="shared" si="30"/>
        <v>56</v>
      </c>
      <c r="AZ47" s="3">
        <f t="shared" si="30"/>
        <v>58</v>
      </c>
      <c r="BA47" s="3">
        <f t="shared" si="30"/>
        <v>56</v>
      </c>
      <c r="BB47" s="3">
        <f t="shared" si="30"/>
        <v>59</v>
      </c>
      <c r="BC47" s="3">
        <f t="shared" si="30"/>
        <v>62</v>
      </c>
      <c r="BD47" s="3">
        <f t="shared" si="11"/>
        <v>59</v>
      </c>
      <c r="BE47" s="3">
        <f t="shared" si="11"/>
        <v>59</v>
      </c>
      <c r="BF47" s="3">
        <f t="shared" si="11"/>
        <v>59</v>
      </c>
      <c r="BG47" s="3">
        <f t="shared" si="30"/>
        <v>59</v>
      </c>
    </row>
    <row r="48" spans="1:59" s="6" customFormat="1" ht="12.75">
      <c r="A48" s="25" t="s">
        <v>0</v>
      </c>
      <c r="B48" s="9">
        <v>5330</v>
      </c>
      <c r="C48" s="9">
        <v>5509</v>
      </c>
      <c r="D48" s="9">
        <v>5673</v>
      </c>
      <c r="E48" s="9">
        <v>5827</v>
      </c>
      <c r="F48" s="9">
        <v>6014</v>
      </c>
      <c r="G48" s="9">
        <v>6536</v>
      </c>
      <c r="H48" s="9">
        <v>6740</v>
      </c>
      <c r="I48" s="9">
        <v>6891</v>
      </c>
      <c r="J48" s="9">
        <v>7038</v>
      </c>
      <c r="K48" s="9">
        <v>7188</v>
      </c>
      <c r="L48" s="9">
        <f>SUM(L38:L47)</f>
        <v>7255</v>
      </c>
      <c r="M48" s="9">
        <v>7352</v>
      </c>
      <c r="N48" s="9">
        <f>SUM(N38:N47)</f>
        <v>7471</v>
      </c>
      <c r="P48" s="25" t="s">
        <v>0</v>
      </c>
      <c r="Q48" s="11">
        <f t="shared" si="12"/>
        <v>16505</v>
      </c>
      <c r="R48" s="11">
        <f t="shared" si="12"/>
        <v>16557</v>
      </c>
      <c r="S48" s="11">
        <f t="shared" si="12"/>
        <v>16635</v>
      </c>
      <c r="T48" s="11">
        <f t="shared" si="12"/>
        <v>16734</v>
      </c>
      <c r="U48" s="11">
        <f t="shared" si="12"/>
        <v>17569</v>
      </c>
      <c r="V48" s="11">
        <f t="shared" si="12"/>
        <v>16427</v>
      </c>
      <c r="W48" s="11">
        <f t="shared" si="12"/>
        <v>16092</v>
      </c>
      <c r="X48" s="11">
        <f t="shared" si="12"/>
        <v>15904</v>
      </c>
      <c r="Y48" s="11">
        <f t="shared" si="12"/>
        <v>15572</v>
      </c>
      <c r="Z48" s="11">
        <f t="shared" si="12"/>
        <v>15588</v>
      </c>
      <c r="AA48" s="11">
        <f t="shared" si="7"/>
        <v>15499</v>
      </c>
      <c r="AB48" s="11">
        <f t="shared" si="7"/>
        <v>15669</v>
      </c>
      <c r="AC48" s="11">
        <f t="shared" si="12"/>
        <v>15982</v>
      </c>
      <c r="AE48" s="25" t="s">
        <v>0</v>
      </c>
      <c r="AF48" s="11">
        <f aca="true" t="shared" si="31" ref="AF48:AR48">AF18+AF33</f>
        <v>16617</v>
      </c>
      <c r="AG48" s="11">
        <f t="shared" si="31"/>
        <v>16849</v>
      </c>
      <c r="AH48" s="11">
        <f t="shared" si="31"/>
        <v>17059</v>
      </c>
      <c r="AI48" s="11">
        <f t="shared" si="31"/>
        <v>17062</v>
      </c>
      <c r="AJ48" s="11">
        <f t="shared" si="31"/>
        <v>17263</v>
      </c>
      <c r="AK48" s="11">
        <f t="shared" si="31"/>
        <v>17307</v>
      </c>
      <c r="AL48" s="11">
        <f t="shared" si="31"/>
        <v>17233</v>
      </c>
      <c r="AM48" s="11">
        <f t="shared" si="31"/>
        <v>17407</v>
      </c>
      <c r="AN48" s="11">
        <f t="shared" si="31"/>
        <v>17465</v>
      </c>
      <c r="AO48" s="11">
        <f t="shared" si="31"/>
        <v>17617</v>
      </c>
      <c r="AP48" s="11">
        <f t="shared" si="9"/>
        <v>17668</v>
      </c>
      <c r="AQ48" s="11">
        <f t="shared" si="9"/>
        <v>17840</v>
      </c>
      <c r="AR48" s="11">
        <f t="shared" si="31"/>
        <v>22667</v>
      </c>
      <c r="AT48" s="25" t="s">
        <v>0</v>
      </c>
      <c r="AU48" s="11">
        <f aca="true" t="shared" si="32" ref="AU48:BG48">AU18+AU33</f>
        <v>3104</v>
      </c>
      <c r="AV48" s="11">
        <f t="shared" si="32"/>
        <v>3332</v>
      </c>
      <c r="AW48" s="11">
        <f t="shared" si="32"/>
        <v>3475</v>
      </c>
      <c r="AX48" s="11">
        <f t="shared" si="32"/>
        <v>3580</v>
      </c>
      <c r="AY48" s="11">
        <f t="shared" si="32"/>
        <v>3659</v>
      </c>
      <c r="AZ48" s="11">
        <f t="shared" si="32"/>
        <v>3911</v>
      </c>
      <c r="BA48" s="11">
        <f t="shared" si="32"/>
        <v>4049</v>
      </c>
      <c r="BB48" s="11">
        <f t="shared" si="32"/>
        <v>4110</v>
      </c>
      <c r="BC48" s="11">
        <f t="shared" si="32"/>
        <v>4240</v>
      </c>
      <c r="BD48" s="11">
        <f t="shared" si="11"/>
        <v>4385</v>
      </c>
      <c r="BE48" s="11">
        <f t="shared" si="11"/>
        <v>4514</v>
      </c>
      <c r="BF48" s="11">
        <f t="shared" si="11"/>
        <v>4596</v>
      </c>
      <c r="BG48" s="11">
        <f t="shared" si="32"/>
        <v>4550</v>
      </c>
    </row>
    <row r="50" ht="12.75">
      <c r="A50" s="6" t="s">
        <v>19</v>
      </c>
    </row>
    <row r="51" spans="1:14" ht="12.75">
      <c r="A51" s="23"/>
      <c r="B51" s="42" t="s">
        <v>14</v>
      </c>
      <c r="C51" s="42"/>
      <c r="D51" s="42"/>
      <c r="E51" s="42"/>
      <c r="F51" s="42"/>
      <c r="G51" s="42"/>
      <c r="H51" s="42"/>
      <c r="I51" s="42"/>
      <c r="J51" s="42"/>
      <c r="K51" s="42"/>
      <c r="L51" s="42"/>
      <c r="M51" s="42"/>
      <c r="N51" s="42"/>
    </row>
    <row r="52" spans="1:14" ht="12.75">
      <c r="A52" s="23" t="s">
        <v>11</v>
      </c>
      <c r="B52" s="22">
        <v>1999</v>
      </c>
      <c r="C52" s="22">
        <v>2000</v>
      </c>
      <c r="D52" s="22">
        <v>2001</v>
      </c>
      <c r="E52" s="22">
        <v>2002</v>
      </c>
      <c r="F52" s="22">
        <v>2003</v>
      </c>
      <c r="G52" s="22">
        <v>2005</v>
      </c>
      <c r="H52" s="22">
        <v>2006</v>
      </c>
      <c r="I52" s="22">
        <v>2007</v>
      </c>
      <c r="J52" s="22">
        <v>2008</v>
      </c>
      <c r="K52" s="22">
        <v>2009</v>
      </c>
      <c r="L52" s="22">
        <v>2010</v>
      </c>
      <c r="M52" s="22">
        <v>2011</v>
      </c>
      <c r="N52" s="22">
        <v>2012</v>
      </c>
    </row>
    <row r="53" spans="1:14" ht="12.75">
      <c r="A53" s="24" t="s">
        <v>1</v>
      </c>
      <c r="B53" s="3">
        <v>5277</v>
      </c>
      <c r="C53" s="3">
        <v>5321</v>
      </c>
      <c r="D53" s="3">
        <v>5353</v>
      </c>
      <c r="E53" s="3">
        <v>5329</v>
      </c>
      <c r="F53" s="3">
        <v>5307</v>
      </c>
      <c r="G53" s="3">
        <v>5275</v>
      </c>
      <c r="H53" s="3">
        <v>5267</v>
      </c>
      <c r="I53" s="3">
        <v>5208</v>
      </c>
      <c r="J53" s="3">
        <v>5197</v>
      </c>
      <c r="K53" s="3">
        <f>K8+K23+K38</f>
        <v>5204</v>
      </c>
      <c r="L53" s="3">
        <f>L8+L23+L38</f>
        <v>5217</v>
      </c>
      <c r="M53" s="3">
        <f>M8+M23+M38</f>
        <v>5260</v>
      </c>
      <c r="N53" s="3">
        <f>N8+N23+N38</f>
        <v>5236</v>
      </c>
    </row>
    <row r="54" spans="1:14" ht="12.75">
      <c r="A54" s="24" t="s">
        <v>2</v>
      </c>
      <c r="B54" s="3">
        <v>5302</v>
      </c>
      <c r="C54" s="3">
        <v>5324</v>
      </c>
      <c r="D54" s="3">
        <v>5315</v>
      </c>
      <c r="E54" s="3">
        <v>5287</v>
      </c>
      <c r="F54" s="3">
        <v>5290</v>
      </c>
      <c r="G54" s="3">
        <v>5324</v>
      </c>
      <c r="H54" s="3">
        <v>5258</v>
      </c>
      <c r="I54" s="3">
        <v>5238</v>
      </c>
      <c r="J54" s="3">
        <v>5174</v>
      </c>
      <c r="K54" s="3">
        <f aca="true" t="shared" si="33" ref="K54:K62">K9+K24+K39</f>
        <v>5156</v>
      </c>
      <c r="L54" s="3">
        <f aca="true" t="shared" si="34" ref="L54:N62">L9+L24+L39</f>
        <v>5176</v>
      </c>
      <c r="M54" s="3">
        <f aca="true" t="shared" si="35" ref="M54:M62">M9+M24+M39</f>
        <v>5187</v>
      </c>
      <c r="N54" s="3">
        <f t="shared" si="34"/>
        <v>5230</v>
      </c>
    </row>
    <row r="55" spans="1:14" ht="12.75">
      <c r="A55" s="24" t="s">
        <v>3</v>
      </c>
      <c r="B55" s="3">
        <v>4657</v>
      </c>
      <c r="C55" s="3">
        <v>4759</v>
      </c>
      <c r="D55" s="3">
        <v>4734</v>
      </c>
      <c r="E55" s="3">
        <v>4706</v>
      </c>
      <c r="F55" s="3">
        <v>4645</v>
      </c>
      <c r="G55" s="3">
        <v>4667</v>
      </c>
      <c r="H55" s="3">
        <v>4706</v>
      </c>
      <c r="I55" s="3">
        <v>4721</v>
      </c>
      <c r="J55" s="3">
        <v>4710</v>
      </c>
      <c r="K55" s="3">
        <f t="shared" si="33"/>
        <v>4826</v>
      </c>
      <c r="L55" s="3">
        <f t="shared" si="34"/>
        <v>4890</v>
      </c>
      <c r="M55" s="3">
        <f t="shared" si="35"/>
        <v>4913</v>
      </c>
      <c r="N55" s="3">
        <f t="shared" si="34"/>
        <v>4971</v>
      </c>
    </row>
    <row r="56" spans="1:14" ht="12.75">
      <c r="A56" s="24" t="s">
        <v>4</v>
      </c>
      <c r="B56" s="3">
        <v>4923</v>
      </c>
      <c r="C56" s="3">
        <v>5008</v>
      </c>
      <c r="D56" s="3">
        <v>5212</v>
      </c>
      <c r="E56" s="3">
        <v>5333</v>
      </c>
      <c r="F56" s="3">
        <v>5185</v>
      </c>
      <c r="G56" s="3">
        <v>4991</v>
      </c>
      <c r="H56" s="3">
        <v>5012</v>
      </c>
      <c r="I56" s="3">
        <v>4972</v>
      </c>
      <c r="J56" s="3">
        <v>5050</v>
      </c>
      <c r="K56" s="3">
        <f t="shared" si="33"/>
        <v>5103</v>
      </c>
      <c r="L56" s="3">
        <f t="shared" si="34"/>
        <v>5110</v>
      </c>
      <c r="M56" s="3">
        <f t="shared" si="35"/>
        <v>5273</v>
      </c>
      <c r="N56" s="3">
        <f t="shared" si="34"/>
        <v>5385</v>
      </c>
    </row>
    <row r="57" spans="1:14" ht="12.75">
      <c r="A57" s="24" t="s">
        <v>5</v>
      </c>
      <c r="B57" s="3">
        <v>4740</v>
      </c>
      <c r="C57" s="3">
        <v>4687</v>
      </c>
      <c r="D57" s="3">
        <v>4668</v>
      </c>
      <c r="E57" s="3">
        <v>4652</v>
      </c>
      <c r="F57" s="3">
        <v>4740</v>
      </c>
      <c r="G57" s="3">
        <v>4678</v>
      </c>
      <c r="H57" s="3">
        <v>4605</v>
      </c>
      <c r="I57" s="3">
        <v>4550</v>
      </c>
      <c r="J57" s="3">
        <v>4507</v>
      </c>
      <c r="K57" s="3">
        <f t="shared" si="33"/>
        <v>4452</v>
      </c>
      <c r="L57" s="3">
        <f t="shared" si="34"/>
        <v>4501</v>
      </c>
      <c r="M57" s="3">
        <f t="shared" si="35"/>
        <v>4545</v>
      </c>
      <c r="N57" s="3">
        <f t="shared" si="34"/>
        <v>4702</v>
      </c>
    </row>
    <row r="58" spans="1:14" ht="12.75">
      <c r="A58" s="24" t="s">
        <v>6</v>
      </c>
      <c r="B58" s="3">
        <v>1490</v>
      </c>
      <c r="C58" s="3">
        <v>1512</v>
      </c>
      <c r="D58" s="3">
        <v>1542</v>
      </c>
      <c r="E58" s="3">
        <v>1636</v>
      </c>
      <c r="F58" s="3">
        <v>1646</v>
      </c>
      <c r="G58" s="3">
        <v>1661</v>
      </c>
      <c r="H58" s="3">
        <v>1645</v>
      </c>
      <c r="I58" s="3">
        <v>1660</v>
      </c>
      <c r="J58" s="3">
        <v>1662</v>
      </c>
      <c r="K58" s="3">
        <f t="shared" si="33"/>
        <v>1716</v>
      </c>
      <c r="L58" s="3">
        <f t="shared" si="34"/>
        <v>1742</v>
      </c>
      <c r="M58" s="3">
        <f t="shared" si="35"/>
        <v>1800</v>
      </c>
      <c r="N58" s="3">
        <f t="shared" si="34"/>
        <v>1820</v>
      </c>
    </row>
    <row r="59" spans="1:14" ht="12.75">
      <c r="A59" s="24" t="s">
        <v>7</v>
      </c>
      <c r="B59" s="3">
        <v>5947</v>
      </c>
      <c r="C59" s="3">
        <v>5952</v>
      </c>
      <c r="D59" s="3">
        <v>5969</v>
      </c>
      <c r="E59" s="3">
        <v>5971</v>
      </c>
      <c r="F59" s="3">
        <v>5948</v>
      </c>
      <c r="G59" s="3">
        <v>5965</v>
      </c>
      <c r="H59" s="3">
        <v>5983</v>
      </c>
      <c r="I59" s="3">
        <v>5941</v>
      </c>
      <c r="J59" s="3">
        <v>5950</v>
      </c>
      <c r="K59" s="3">
        <f t="shared" si="33"/>
        <v>6000</v>
      </c>
      <c r="L59" s="3">
        <f t="shared" si="34"/>
        <v>5919</v>
      </c>
      <c r="M59" s="3">
        <f t="shared" si="35"/>
        <v>5934</v>
      </c>
      <c r="N59" s="3">
        <f t="shared" si="34"/>
        <v>5940</v>
      </c>
    </row>
    <row r="60" spans="1:14" ht="12.75">
      <c r="A60" s="24" t="s">
        <v>8</v>
      </c>
      <c r="B60" s="3">
        <v>3365</v>
      </c>
      <c r="C60" s="3">
        <v>3459</v>
      </c>
      <c r="D60" s="3">
        <v>3544</v>
      </c>
      <c r="E60" s="3">
        <v>3583</v>
      </c>
      <c r="F60" s="3">
        <v>3562</v>
      </c>
      <c r="G60" s="3">
        <v>3632</v>
      </c>
      <c r="H60" s="3">
        <v>3651</v>
      </c>
      <c r="I60" s="3">
        <v>3675</v>
      </c>
      <c r="J60" s="3">
        <v>3712</v>
      </c>
      <c r="K60" s="3">
        <f t="shared" si="33"/>
        <v>3698</v>
      </c>
      <c r="L60" s="3">
        <f t="shared" si="34"/>
        <v>3685</v>
      </c>
      <c r="M60" s="3">
        <f t="shared" si="35"/>
        <v>3692</v>
      </c>
      <c r="N60" s="3">
        <f t="shared" si="34"/>
        <v>3736</v>
      </c>
    </row>
    <row r="61" spans="1:14" ht="12.75">
      <c r="A61" s="24" t="s">
        <v>9</v>
      </c>
      <c r="B61" s="3">
        <v>5554</v>
      </c>
      <c r="C61" s="3">
        <v>5513</v>
      </c>
      <c r="D61" s="3">
        <v>5495</v>
      </c>
      <c r="E61" s="3">
        <v>5611</v>
      </c>
      <c r="F61" s="3">
        <v>5698</v>
      </c>
      <c r="G61" s="3">
        <v>5865</v>
      </c>
      <c r="H61" s="3">
        <v>5829</v>
      </c>
      <c r="I61" s="3">
        <v>5818</v>
      </c>
      <c r="J61" s="3">
        <v>5804</v>
      </c>
      <c r="K61" s="3">
        <f t="shared" si="33"/>
        <v>5787</v>
      </c>
      <c r="L61" s="3">
        <f t="shared" si="34"/>
        <v>5775</v>
      </c>
      <c r="M61" s="3">
        <f t="shared" si="35"/>
        <v>5830</v>
      </c>
      <c r="N61" s="3">
        <f t="shared" si="34"/>
        <v>5949</v>
      </c>
    </row>
    <row r="62" spans="1:14" ht="12.75">
      <c r="A62" s="24" t="s">
        <v>10</v>
      </c>
      <c r="B62" s="3">
        <v>804</v>
      </c>
      <c r="C62" s="3">
        <v>813</v>
      </c>
      <c r="D62" s="3">
        <v>775</v>
      </c>
      <c r="E62" s="3">
        <v>787</v>
      </c>
      <c r="F62" s="3">
        <v>821</v>
      </c>
      <c r="G62" s="3">
        <v>824</v>
      </c>
      <c r="H62" s="3">
        <v>814</v>
      </c>
      <c r="I62" s="3">
        <v>824</v>
      </c>
      <c r="J62" s="3">
        <v>780</v>
      </c>
      <c r="K62" s="3">
        <f t="shared" si="33"/>
        <v>779</v>
      </c>
      <c r="L62" s="3">
        <f t="shared" si="34"/>
        <v>837</v>
      </c>
      <c r="M62" s="3">
        <f t="shared" si="35"/>
        <v>977</v>
      </c>
      <c r="N62" s="3">
        <f t="shared" si="34"/>
        <v>1135</v>
      </c>
    </row>
    <row r="63" spans="1:14" s="6" customFormat="1" ht="12.75">
      <c r="A63" s="25" t="s">
        <v>0</v>
      </c>
      <c r="B63" s="9">
        <v>42059</v>
      </c>
      <c r="C63" s="9">
        <v>42348</v>
      </c>
      <c r="D63" s="9">
        <v>42607</v>
      </c>
      <c r="E63" s="9">
        <v>42895</v>
      </c>
      <c r="F63" s="9">
        <v>42842</v>
      </c>
      <c r="G63" s="9">
        <v>42882</v>
      </c>
      <c r="H63" s="9">
        <v>42770</v>
      </c>
      <c r="I63" s="9">
        <v>42607</v>
      </c>
      <c r="J63" s="9">
        <v>42546</v>
      </c>
      <c r="K63" s="9">
        <f>SUM(K53:K62)</f>
        <v>42721</v>
      </c>
      <c r="L63" s="9">
        <f>SUM(L53:L62)</f>
        <v>42852</v>
      </c>
      <c r="M63" s="9">
        <f>SUM(M53:M62)</f>
        <v>43411</v>
      </c>
      <c r="N63" s="9">
        <f>SUM(N53:N62)</f>
        <v>44104</v>
      </c>
    </row>
    <row r="67" ht="12.75">
      <c r="A67" s="8" t="s">
        <v>20</v>
      </c>
    </row>
    <row r="68" spans="1:14" ht="12.75">
      <c r="A68" s="23"/>
      <c r="B68" s="42" t="s">
        <v>14</v>
      </c>
      <c r="C68" s="42"/>
      <c r="D68" s="42"/>
      <c r="E68" s="42"/>
      <c r="F68" s="42"/>
      <c r="G68" s="42"/>
      <c r="H68" s="42"/>
      <c r="I68" s="42"/>
      <c r="J68" s="42"/>
      <c r="K68" s="42"/>
      <c r="L68" s="42"/>
      <c r="M68" s="42"/>
      <c r="N68" s="42"/>
    </row>
    <row r="69" spans="1:14" ht="12.75">
      <c r="A69" s="23" t="s">
        <v>11</v>
      </c>
      <c r="B69" s="22">
        <v>1999</v>
      </c>
      <c r="C69" s="22">
        <v>2000</v>
      </c>
      <c r="D69" s="22">
        <v>2001</v>
      </c>
      <c r="E69" s="22">
        <v>2002</v>
      </c>
      <c r="F69" s="22">
        <v>2003</v>
      </c>
      <c r="G69" s="22">
        <v>2005</v>
      </c>
      <c r="H69" s="22">
        <v>2006</v>
      </c>
      <c r="I69" s="22">
        <v>2007</v>
      </c>
      <c r="J69" s="22">
        <v>2008</v>
      </c>
      <c r="K69" s="22">
        <v>2009</v>
      </c>
      <c r="L69" s="22">
        <v>2010</v>
      </c>
      <c r="M69" s="22">
        <v>2011</v>
      </c>
      <c r="N69" s="22">
        <v>2012</v>
      </c>
    </row>
    <row r="70" spans="1:14" ht="12.75">
      <c r="A70" s="24" t="s">
        <v>1</v>
      </c>
      <c r="B70" s="3">
        <v>3766</v>
      </c>
      <c r="C70" s="3">
        <v>3752</v>
      </c>
      <c r="D70" s="3">
        <v>3701</v>
      </c>
      <c r="E70" s="3">
        <v>3686</v>
      </c>
      <c r="F70" s="3">
        <v>3670</v>
      </c>
      <c r="G70" s="3">
        <v>3719</v>
      </c>
      <c r="H70" s="3">
        <v>3743</v>
      </c>
      <c r="I70" s="3">
        <v>3698</v>
      </c>
      <c r="J70" s="3">
        <v>3712</v>
      </c>
      <c r="K70" s="3">
        <v>3612</v>
      </c>
      <c r="L70" s="3">
        <v>3669</v>
      </c>
      <c r="M70" s="3">
        <v>3665</v>
      </c>
      <c r="N70" s="3">
        <v>3669</v>
      </c>
    </row>
    <row r="71" spans="1:14" ht="12.75">
      <c r="A71" s="24" t="s">
        <v>2</v>
      </c>
      <c r="B71" s="3">
        <v>3920</v>
      </c>
      <c r="C71" s="3">
        <v>3903</v>
      </c>
      <c r="D71" s="3">
        <v>3909</v>
      </c>
      <c r="E71" s="3">
        <v>3903</v>
      </c>
      <c r="F71" s="3">
        <v>3842</v>
      </c>
      <c r="G71" s="3">
        <v>3853</v>
      </c>
      <c r="H71" s="3">
        <v>3822</v>
      </c>
      <c r="I71" s="3">
        <v>3770</v>
      </c>
      <c r="J71" s="3">
        <v>3735</v>
      </c>
      <c r="K71" s="3">
        <v>3670</v>
      </c>
      <c r="L71" s="3">
        <v>3626</v>
      </c>
      <c r="M71" s="3">
        <v>3636</v>
      </c>
      <c r="N71" s="3">
        <v>3678</v>
      </c>
    </row>
    <row r="72" spans="1:14" ht="12.75">
      <c r="A72" s="24" t="s">
        <v>3</v>
      </c>
      <c r="B72" s="3">
        <v>3389</v>
      </c>
      <c r="C72" s="3">
        <v>3373</v>
      </c>
      <c r="D72" s="3">
        <v>3391</v>
      </c>
      <c r="E72" s="3">
        <v>3383</v>
      </c>
      <c r="F72" s="3">
        <v>3329</v>
      </c>
      <c r="G72" s="3">
        <v>3332</v>
      </c>
      <c r="H72" s="3">
        <v>3356</v>
      </c>
      <c r="I72" s="3">
        <v>3364</v>
      </c>
      <c r="J72" s="3">
        <v>3390</v>
      </c>
      <c r="K72" s="3">
        <v>3428</v>
      </c>
      <c r="L72" s="3">
        <v>3454</v>
      </c>
      <c r="M72" s="3">
        <v>3516</v>
      </c>
      <c r="N72" s="3">
        <v>3581</v>
      </c>
    </row>
    <row r="73" spans="1:14" ht="12.75">
      <c r="A73" s="24" t="s">
        <v>4</v>
      </c>
      <c r="B73" s="3">
        <v>3291</v>
      </c>
      <c r="C73" s="3">
        <v>3341</v>
      </c>
      <c r="D73" s="3">
        <v>3402</v>
      </c>
      <c r="E73" s="3">
        <v>3423</v>
      </c>
      <c r="F73" s="3">
        <v>3448</v>
      </c>
      <c r="G73" s="3">
        <v>3361</v>
      </c>
      <c r="H73" s="3">
        <v>3353</v>
      </c>
      <c r="I73" s="3">
        <v>3344</v>
      </c>
      <c r="J73" s="3">
        <v>3329</v>
      </c>
      <c r="K73" s="3">
        <v>3339</v>
      </c>
      <c r="L73" s="3">
        <v>3376</v>
      </c>
      <c r="M73" s="3">
        <v>3538</v>
      </c>
      <c r="N73" s="3">
        <v>3607</v>
      </c>
    </row>
    <row r="74" spans="1:14" ht="12.75">
      <c r="A74" s="24" t="s">
        <v>5</v>
      </c>
      <c r="B74" s="3">
        <v>3083</v>
      </c>
      <c r="C74" s="3">
        <v>3075</v>
      </c>
      <c r="D74" s="3">
        <v>3105</v>
      </c>
      <c r="E74" s="3">
        <v>3082</v>
      </c>
      <c r="F74" s="3">
        <v>3135</v>
      </c>
      <c r="G74" s="3">
        <v>3043</v>
      </c>
      <c r="H74" s="3">
        <v>3006</v>
      </c>
      <c r="I74" s="3">
        <v>3031</v>
      </c>
      <c r="J74" s="3">
        <v>2978</v>
      </c>
      <c r="K74" s="3">
        <v>2947</v>
      </c>
      <c r="L74" s="3">
        <v>2960</v>
      </c>
      <c r="M74" s="3">
        <v>3014</v>
      </c>
      <c r="N74" s="3">
        <v>3067</v>
      </c>
    </row>
    <row r="75" spans="1:14" ht="12.75">
      <c r="A75" s="24" t="s">
        <v>6</v>
      </c>
      <c r="B75" s="3">
        <v>1092</v>
      </c>
      <c r="C75" s="3">
        <v>1115</v>
      </c>
      <c r="D75" s="3">
        <v>1113</v>
      </c>
      <c r="E75" s="3">
        <v>1184</v>
      </c>
      <c r="F75" s="3">
        <v>1156</v>
      </c>
      <c r="G75" s="3">
        <v>1133</v>
      </c>
      <c r="H75" s="3">
        <v>1133</v>
      </c>
      <c r="I75" s="3">
        <v>1129</v>
      </c>
      <c r="J75" s="3">
        <v>1124</v>
      </c>
      <c r="K75" s="3">
        <v>1158</v>
      </c>
      <c r="L75" s="3">
        <v>1165</v>
      </c>
      <c r="M75" s="3">
        <v>1186</v>
      </c>
      <c r="N75" s="3">
        <v>1201</v>
      </c>
    </row>
    <row r="76" spans="1:14" ht="12.75">
      <c r="A76" s="24" t="s">
        <v>7</v>
      </c>
      <c r="B76" s="3">
        <v>4267</v>
      </c>
      <c r="C76" s="3">
        <v>4273</v>
      </c>
      <c r="D76" s="3">
        <v>4330</v>
      </c>
      <c r="E76" s="3">
        <v>4318</v>
      </c>
      <c r="F76" s="3">
        <v>4327</v>
      </c>
      <c r="G76" s="3">
        <v>4269</v>
      </c>
      <c r="H76" s="3">
        <v>4260</v>
      </c>
      <c r="I76" s="3">
        <v>4223</v>
      </c>
      <c r="J76" s="3">
        <v>4156</v>
      </c>
      <c r="K76" s="3">
        <v>4172</v>
      </c>
      <c r="L76" s="3">
        <v>4111</v>
      </c>
      <c r="M76" s="3">
        <v>4104</v>
      </c>
      <c r="N76" s="3">
        <v>4103</v>
      </c>
    </row>
    <row r="77" spans="1:14" ht="12.75">
      <c r="A77" s="24" t="s">
        <v>8</v>
      </c>
      <c r="B77" s="3">
        <v>2363</v>
      </c>
      <c r="C77" s="3">
        <v>2383</v>
      </c>
      <c r="D77" s="3">
        <v>2447</v>
      </c>
      <c r="E77" s="3">
        <v>2444</v>
      </c>
      <c r="F77" s="3">
        <v>2420</v>
      </c>
      <c r="G77" s="3">
        <v>2474</v>
      </c>
      <c r="H77" s="3">
        <v>2454</v>
      </c>
      <c r="I77" s="3">
        <v>2519</v>
      </c>
      <c r="J77" s="3">
        <v>2527</v>
      </c>
      <c r="K77" s="3">
        <v>2519</v>
      </c>
      <c r="L77" s="3">
        <v>2510</v>
      </c>
      <c r="M77" s="3">
        <v>2476</v>
      </c>
      <c r="N77" s="3">
        <v>2501</v>
      </c>
    </row>
    <row r="78" spans="1:14" ht="12.75">
      <c r="A78" s="24" t="s">
        <v>9</v>
      </c>
      <c r="B78" s="3">
        <v>3810</v>
      </c>
      <c r="C78" s="3">
        <v>3736</v>
      </c>
      <c r="D78" s="3">
        <v>3761</v>
      </c>
      <c r="E78" s="3">
        <v>3833</v>
      </c>
      <c r="F78" s="3">
        <v>3865</v>
      </c>
      <c r="G78" s="3">
        <v>3868</v>
      </c>
      <c r="H78" s="3">
        <v>3871</v>
      </c>
      <c r="I78" s="3">
        <v>3864</v>
      </c>
      <c r="J78" s="3">
        <v>3879</v>
      </c>
      <c r="K78" s="3">
        <v>3876</v>
      </c>
      <c r="L78" s="3">
        <v>3968</v>
      </c>
      <c r="M78" s="3">
        <v>3986</v>
      </c>
      <c r="N78" s="3">
        <v>4034</v>
      </c>
    </row>
    <row r="79" spans="1:14" ht="12.75">
      <c r="A79" s="24" t="s">
        <v>10</v>
      </c>
      <c r="B79" s="3">
        <v>579</v>
      </c>
      <c r="C79" s="3">
        <v>567</v>
      </c>
      <c r="D79" s="3">
        <v>557</v>
      </c>
      <c r="E79" s="3">
        <v>561</v>
      </c>
      <c r="F79" s="3">
        <v>585</v>
      </c>
      <c r="G79" s="3">
        <v>593</v>
      </c>
      <c r="H79" s="3">
        <v>569</v>
      </c>
      <c r="I79" s="3">
        <v>562</v>
      </c>
      <c r="J79" s="3">
        <v>453</v>
      </c>
      <c r="K79" s="3">
        <v>459</v>
      </c>
      <c r="L79" s="3">
        <v>499</v>
      </c>
      <c r="M79" s="3">
        <v>606</v>
      </c>
      <c r="N79" s="3">
        <v>739</v>
      </c>
    </row>
    <row r="80" spans="1:14" s="8" customFormat="1" ht="12.75">
      <c r="A80" s="25" t="s">
        <v>0</v>
      </c>
      <c r="B80" s="10">
        <v>29560</v>
      </c>
      <c r="C80" s="10">
        <v>29518</v>
      </c>
      <c r="D80" s="10">
        <v>29716</v>
      </c>
      <c r="E80" s="10">
        <v>29817</v>
      </c>
      <c r="F80" s="10">
        <v>29777</v>
      </c>
      <c r="G80" s="10">
        <v>29645</v>
      </c>
      <c r="H80" s="10">
        <v>29567</v>
      </c>
      <c r="I80" s="10">
        <v>29504</v>
      </c>
      <c r="J80" s="10">
        <v>29283</v>
      </c>
      <c r="K80" s="10">
        <f>SUM(K70:K79)</f>
        <v>29180</v>
      </c>
      <c r="L80" s="10">
        <f>SUM(L70:L79)</f>
        <v>29338</v>
      </c>
      <c r="M80" s="10">
        <f>SUM(M70:M79)</f>
        <v>29727</v>
      </c>
      <c r="N80" s="10">
        <f>SUM(N70:N79)</f>
        <v>30180</v>
      </c>
    </row>
    <row r="82" ht="12.75">
      <c r="A82" s="8" t="s">
        <v>21</v>
      </c>
    </row>
    <row r="83" spans="1:14" ht="12.75">
      <c r="A83" s="23"/>
      <c r="B83" s="42" t="s">
        <v>14</v>
      </c>
      <c r="C83" s="42"/>
      <c r="D83" s="42"/>
      <c r="E83" s="42"/>
      <c r="F83" s="42"/>
      <c r="G83" s="42"/>
      <c r="H83" s="42"/>
      <c r="I83" s="42"/>
      <c r="J83" s="42"/>
      <c r="K83" s="42"/>
      <c r="L83" s="42"/>
      <c r="M83" s="42"/>
      <c r="N83" s="42"/>
    </row>
    <row r="84" spans="1:14" ht="12.75">
      <c r="A84" s="23" t="s">
        <v>11</v>
      </c>
      <c r="B84" s="22">
        <v>1999</v>
      </c>
      <c r="C84" s="22">
        <v>2000</v>
      </c>
      <c r="D84" s="22">
        <v>2001</v>
      </c>
      <c r="E84" s="22">
        <v>2002</v>
      </c>
      <c r="F84" s="22">
        <v>2003</v>
      </c>
      <c r="G84" s="22">
        <v>2005</v>
      </c>
      <c r="H84" s="22">
        <v>2006</v>
      </c>
      <c r="I84" s="22">
        <v>2007</v>
      </c>
      <c r="J84" s="22">
        <v>2008</v>
      </c>
      <c r="K84" s="22">
        <v>2009</v>
      </c>
      <c r="L84" s="22">
        <v>2010</v>
      </c>
      <c r="M84" s="22">
        <v>2011</v>
      </c>
      <c r="N84" s="22">
        <v>2012</v>
      </c>
    </row>
    <row r="85" spans="1:14" ht="12.75">
      <c r="A85" s="24" t="s">
        <v>1</v>
      </c>
      <c r="B85" s="3">
        <v>744</v>
      </c>
      <c r="C85" s="3">
        <v>786</v>
      </c>
      <c r="D85" s="3">
        <v>779</v>
      </c>
      <c r="E85" s="3">
        <v>787</v>
      </c>
      <c r="F85" s="3">
        <v>802</v>
      </c>
      <c r="G85" s="3">
        <v>782</v>
      </c>
      <c r="H85" s="3">
        <v>762</v>
      </c>
      <c r="I85" s="3">
        <v>748</v>
      </c>
      <c r="J85" s="3">
        <v>763</v>
      </c>
      <c r="K85" s="3">
        <v>745</v>
      </c>
      <c r="L85" s="3">
        <v>761</v>
      </c>
      <c r="M85" s="3">
        <v>762</v>
      </c>
      <c r="N85" s="3">
        <v>793</v>
      </c>
    </row>
    <row r="86" spans="1:14" ht="12.75">
      <c r="A86" s="24" t="s">
        <v>2</v>
      </c>
      <c r="B86" s="3">
        <v>901</v>
      </c>
      <c r="C86" s="3">
        <v>931</v>
      </c>
      <c r="D86" s="3">
        <v>903</v>
      </c>
      <c r="E86" s="3">
        <v>886</v>
      </c>
      <c r="F86" s="3">
        <v>869</v>
      </c>
      <c r="G86" s="3">
        <v>878</v>
      </c>
      <c r="H86" s="3">
        <v>834</v>
      </c>
      <c r="I86" s="3">
        <v>810</v>
      </c>
      <c r="J86" s="3">
        <v>794</v>
      </c>
      <c r="K86" s="3">
        <v>784</v>
      </c>
      <c r="L86" s="3">
        <v>774</v>
      </c>
      <c r="M86" s="3">
        <v>764</v>
      </c>
      <c r="N86" s="3">
        <v>769</v>
      </c>
    </row>
    <row r="87" spans="1:14" ht="12.75">
      <c r="A87" s="24" t="s">
        <v>3</v>
      </c>
      <c r="B87" s="3">
        <v>692</v>
      </c>
      <c r="C87" s="3">
        <v>688</v>
      </c>
      <c r="D87" s="3">
        <v>686</v>
      </c>
      <c r="E87" s="3">
        <v>688</v>
      </c>
      <c r="F87" s="3">
        <v>671</v>
      </c>
      <c r="G87" s="3">
        <v>688</v>
      </c>
      <c r="H87" s="3">
        <v>699</v>
      </c>
      <c r="I87" s="3">
        <v>727</v>
      </c>
      <c r="J87" s="3">
        <v>693</v>
      </c>
      <c r="K87" s="3">
        <v>718</v>
      </c>
      <c r="L87" s="3">
        <v>717</v>
      </c>
      <c r="M87" s="3">
        <v>708</v>
      </c>
      <c r="N87" s="3">
        <v>715</v>
      </c>
    </row>
    <row r="88" spans="1:14" ht="12.75">
      <c r="A88" s="24" t="s">
        <v>4</v>
      </c>
      <c r="B88" s="3">
        <v>942</v>
      </c>
      <c r="C88" s="3">
        <v>981</v>
      </c>
      <c r="D88" s="3">
        <v>1022</v>
      </c>
      <c r="E88" s="3">
        <v>1018</v>
      </c>
      <c r="F88" s="3">
        <v>963</v>
      </c>
      <c r="G88" s="3">
        <v>893</v>
      </c>
      <c r="H88" s="3">
        <v>876</v>
      </c>
      <c r="I88" s="3">
        <v>845</v>
      </c>
      <c r="J88" s="3">
        <v>815</v>
      </c>
      <c r="K88" s="3">
        <v>843</v>
      </c>
      <c r="L88" s="3">
        <v>828</v>
      </c>
      <c r="M88" s="3">
        <v>872</v>
      </c>
      <c r="N88" s="3">
        <v>879</v>
      </c>
    </row>
    <row r="89" spans="1:14" ht="12.75">
      <c r="A89" s="24" t="s">
        <v>5</v>
      </c>
      <c r="B89" s="3">
        <v>751</v>
      </c>
      <c r="C89" s="3">
        <v>752</v>
      </c>
      <c r="D89" s="3">
        <v>771</v>
      </c>
      <c r="E89" s="3">
        <v>783</v>
      </c>
      <c r="F89" s="3">
        <v>785</v>
      </c>
      <c r="G89" s="3">
        <v>782</v>
      </c>
      <c r="H89" s="3">
        <v>739</v>
      </c>
      <c r="I89" s="3">
        <v>750</v>
      </c>
      <c r="J89" s="3">
        <v>728</v>
      </c>
      <c r="K89" s="3">
        <v>723</v>
      </c>
      <c r="L89" s="3">
        <v>698</v>
      </c>
      <c r="M89" s="3">
        <v>692</v>
      </c>
      <c r="N89" s="3">
        <v>724</v>
      </c>
    </row>
    <row r="90" spans="1:14" ht="12.75">
      <c r="A90" s="24" t="s">
        <v>6</v>
      </c>
      <c r="B90" s="3">
        <v>190</v>
      </c>
      <c r="C90" s="3">
        <v>201</v>
      </c>
      <c r="D90" s="3">
        <v>215</v>
      </c>
      <c r="E90" s="3">
        <v>242</v>
      </c>
      <c r="F90" s="3">
        <v>232</v>
      </c>
      <c r="G90" s="3">
        <v>216</v>
      </c>
      <c r="H90" s="3">
        <v>212</v>
      </c>
      <c r="I90" s="3">
        <v>208</v>
      </c>
      <c r="J90" s="3">
        <v>204</v>
      </c>
      <c r="K90" s="3">
        <v>243</v>
      </c>
      <c r="L90" s="3">
        <v>260</v>
      </c>
      <c r="M90" s="3">
        <v>253</v>
      </c>
      <c r="N90" s="3">
        <v>268</v>
      </c>
    </row>
    <row r="91" spans="1:14" ht="12.75">
      <c r="A91" s="24" t="s">
        <v>7</v>
      </c>
      <c r="B91" s="3">
        <v>866</v>
      </c>
      <c r="C91" s="3">
        <v>866</v>
      </c>
      <c r="D91" s="3">
        <v>874</v>
      </c>
      <c r="E91" s="3">
        <v>866</v>
      </c>
      <c r="F91" s="3">
        <v>861</v>
      </c>
      <c r="G91" s="3">
        <v>812</v>
      </c>
      <c r="H91" s="3">
        <v>825</v>
      </c>
      <c r="I91" s="3">
        <v>805</v>
      </c>
      <c r="J91" s="3">
        <v>808</v>
      </c>
      <c r="K91" s="3">
        <v>810</v>
      </c>
      <c r="L91" s="3">
        <v>814</v>
      </c>
      <c r="M91" s="3">
        <v>821</v>
      </c>
      <c r="N91" s="3">
        <v>789</v>
      </c>
    </row>
    <row r="92" spans="1:14" ht="12.75">
      <c r="A92" s="24" t="s">
        <v>8</v>
      </c>
      <c r="B92" s="3">
        <v>540</v>
      </c>
      <c r="C92" s="3">
        <v>560</v>
      </c>
      <c r="D92" s="3">
        <v>572</v>
      </c>
      <c r="E92" s="3">
        <v>551</v>
      </c>
      <c r="F92" s="3">
        <v>552</v>
      </c>
      <c r="G92" s="3">
        <v>530</v>
      </c>
      <c r="H92" s="3">
        <v>525</v>
      </c>
      <c r="I92" s="3">
        <v>517</v>
      </c>
      <c r="J92" s="3">
        <v>528</v>
      </c>
      <c r="K92" s="3">
        <v>520</v>
      </c>
      <c r="L92" s="3">
        <v>523</v>
      </c>
      <c r="M92" s="3">
        <v>522</v>
      </c>
      <c r="N92" s="3">
        <v>544</v>
      </c>
    </row>
    <row r="93" spans="1:14" ht="12.75">
      <c r="A93" s="24" t="s">
        <v>9</v>
      </c>
      <c r="B93" s="3">
        <v>864</v>
      </c>
      <c r="C93" s="3">
        <v>843</v>
      </c>
      <c r="D93" s="3">
        <v>838</v>
      </c>
      <c r="E93" s="3">
        <v>848</v>
      </c>
      <c r="F93" s="3">
        <v>830</v>
      </c>
      <c r="G93" s="3">
        <v>830</v>
      </c>
      <c r="H93" s="3">
        <v>819</v>
      </c>
      <c r="I93" s="3">
        <v>794</v>
      </c>
      <c r="J93" s="3">
        <v>792</v>
      </c>
      <c r="K93" s="3">
        <v>825</v>
      </c>
      <c r="L93" s="3">
        <v>836</v>
      </c>
      <c r="M93" s="3">
        <v>865</v>
      </c>
      <c r="N93" s="3">
        <v>875</v>
      </c>
    </row>
    <row r="94" spans="1:14" ht="12.75">
      <c r="A94" s="24" t="s">
        <v>10</v>
      </c>
      <c r="B94" s="3">
        <v>162</v>
      </c>
      <c r="C94" s="3">
        <v>161</v>
      </c>
      <c r="D94" s="3">
        <v>143</v>
      </c>
      <c r="E94" s="3">
        <v>159</v>
      </c>
      <c r="F94" s="3">
        <v>154</v>
      </c>
      <c r="G94" s="3">
        <v>170</v>
      </c>
      <c r="H94" s="3">
        <v>173</v>
      </c>
      <c r="I94" s="3">
        <v>159</v>
      </c>
      <c r="J94" s="3">
        <v>128</v>
      </c>
      <c r="K94" s="3">
        <v>134</v>
      </c>
      <c r="L94" s="3">
        <v>139</v>
      </c>
      <c r="M94" s="3">
        <v>161</v>
      </c>
      <c r="N94" s="3">
        <v>180</v>
      </c>
    </row>
    <row r="95" spans="1:14" ht="12.75">
      <c r="A95" s="25" t="s">
        <v>0</v>
      </c>
      <c r="B95" s="10">
        <v>6652</v>
      </c>
      <c r="C95" s="10">
        <v>6769</v>
      </c>
      <c r="D95" s="10">
        <v>6803</v>
      </c>
      <c r="E95" s="10">
        <v>6828</v>
      </c>
      <c r="F95" s="10">
        <v>6719</v>
      </c>
      <c r="G95" s="10">
        <v>6581</v>
      </c>
      <c r="H95" s="10">
        <v>6464</v>
      </c>
      <c r="I95" s="10">
        <v>6363</v>
      </c>
      <c r="J95" s="10">
        <v>6253</v>
      </c>
      <c r="K95" s="10">
        <f>SUM(K85:K94)</f>
        <v>6345</v>
      </c>
      <c r="L95" s="10">
        <f>SUM(L85:L94)</f>
        <v>6350</v>
      </c>
      <c r="M95" s="10">
        <f>SUM(M85:M94)</f>
        <v>6420</v>
      </c>
      <c r="N95" s="10">
        <f>SUM(N85:N94)</f>
        <v>6536</v>
      </c>
    </row>
    <row r="97" ht="12.75">
      <c r="A97" s="8" t="s">
        <v>22</v>
      </c>
    </row>
    <row r="98" spans="1:14" ht="12.75">
      <c r="A98" s="23"/>
      <c r="B98" s="42" t="s">
        <v>14</v>
      </c>
      <c r="C98" s="42"/>
      <c r="D98" s="42"/>
      <c r="E98" s="42"/>
      <c r="F98" s="42"/>
      <c r="G98" s="42"/>
      <c r="H98" s="42"/>
      <c r="I98" s="42"/>
      <c r="J98" s="42"/>
      <c r="K98" s="42"/>
      <c r="L98" s="42"/>
      <c r="M98" s="42"/>
      <c r="N98" s="42"/>
    </row>
    <row r="99" spans="1:14" ht="12.75">
      <c r="A99" s="23" t="s">
        <v>11</v>
      </c>
      <c r="B99" s="22">
        <v>1999</v>
      </c>
      <c r="C99" s="22">
        <v>2000</v>
      </c>
      <c r="D99" s="22">
        <v>2001</v>
      </c>
      <c r="E99" s="22">
        <v>2002</v>
      </c>
      <c r="F99" s="22">
        <v>2003</v>
      </c>
      <c r="G99" s="22">
        <v>2005</v>
      </c>
      <c r="H99" s="22">
        <v>2006</v>
      </c>
      <c r="I99" s="22">
        <v>2007</v>
      </c>
      <c r="J99" s="22">
        <v>2008</v>
      </c>
      <c r="K99" s="22">
        <v>2009</v>
      </c>
      <c r="L99" s="22">
        <v>2010</v>
      </c>
      <c r="M99" s="22">
        <v>2011</v>
      </c>
      <c r="N99" s="22">
        <v>2012</v>
      </c>
    </row>
    <row r="100" spans="1:14" ht="12.75">
      <c r="A100" s="24" t="s">
        <v>1</v>
      </c>
      <c r="B100" s="3">
        <v>1296</v>
      </c>
      <c r="C100" s="3">
        <v>1271</v>
      </c>
      <c r="D100" s="3">
        <v>1278</v>
      </c>
      <c r="E100" s="3">
        <v>1286</v>
      </c>
      <c r="F100" s="3">
        <v>1247</v>
      </c>
      <c r="G100" s="3">
        <v>1249</v>
      </c>
      <c r="H100" s="3">
        <v>1251</v>
      </c>
      <c r="I100" s="3">
        <v>1276</v>
      </c>
      <c r="J100" s="3">
        <v>1277</v>
      </c>
      <c r="K100" s="3">
        <v>1290</v>
      </c>
      <c r="L100" s="3">
        <v>1304</v>
      </c>
      <c r="M100" s="3">
        <v>1319</v>
      </c>
      <c r="N100" s="3">
        <v>1398</v>
      </c>
    </row>
    <row r="101" spans="1:14" ht="12.75">
      <c r="A101" s="24" t="s">
        <v>2</v>
      </c>
      <c r="B101" s="3">
        <v>1152</v>
      </c>
      <c r="C101" s="3">
        <v>1178</v>
      </c>
      <c r="D101" s="3">
        <v>1195</v>
      </c>
      <c r="E101" s="3">
        <v>1211</v>
      </c>
      <c r="F101" s="3">
        <v>1287</v>
      </c>
      <c r="G101" s="3">
        <v>1347</v>
      </c>
      <c r="H101" s="3">
        <v>1397</v>
      </c>
      <c r="I101" s="3">
        <v>1426</v>
      </c>
      <c r="J101" s="3">
        <v>1414</v>
      </c>
      <c r="K101" s="3">
        <v>1418</v>
      </c>
      <c r="L101" s="3">
        <v>1439</v>
      </c>
      <c r="M101" s="3">
        <v>1443</v>
      </c>
      <c r="N101" s="3">
        <v>1471</v>
      </c>
    </row>
    <row r="102" spans="1:14" ht="12.75">
      <c r="A102" s="24" t="s">
        <v>3</v>
      </c>
      <c r="B102" s="3">
        <v>1343</v>
      </c>
      <c r="C102" s="3">
        <v>1340</v>
      </c>
      <c r="D102" s="3">
        <v>1322</v>
      </c>
      <c r="E102" s="3">
        <v>1299</v>
      </c>
      <c r="F102" s="3">
        <v>1301</v>
      </c>
      <c r="G102" s="3">
        <v>1340</v>
      </c>
      <c r="H102" s="3">
        <v>1334</v>
      </c>
      <c r="I102" s="3">
        <v>1318</v>
      </c>
      <c r="J102" s="3">
        <v>1340</v>
      </c>
      <c r="K102" s="3">
        <v>1368</v>
      </c>
      <c r="L102" s="3">
        <v>1372</v>
      </c>
      <c r="M102" s="3">
        <v>1357</v>
      </c>
      <c r="N102" s="3">
        <v>1351</v>
      </c>
    </row>
    <row r="103" spans="1:14" ht="12.75">
      <c r="A103" s="24" t="s">
        <v>4</v>
      </c>
      <c r="B103" s="3">
        <v>856</v>
      </c>
      <c r="C103" s="3">
        <v>864</v>
      </c>
      <c r="D103" s="3">
        <v>875</v>
      </c>
      <c r="E103" s="3">
        <v>892</v>
      </c>
      <c r="F103" s="3">
        <v>900</v>
      </c>
      <c r="G103" s="3">
        <v>902</v>
      </c>
      <c r="H103" s="3">
        <v>906</v>
      </c>
      <c r="I103" s="3">
        <v>903</v>
      </c>
      <c r="J103" s="3">
        <v>902</v>
      </c>
      <c r="K103" s="3">
        <v>938</v>
      </c>
      <c r="L103" s="3">
        <v>936</v>
      </c>
      <c r="M103" s="3">
        <v>924</v>
      </c>
      <c r="N103" s="3">
        <v>924</v>
      </c>
    </row>
    <row r="104" spans="1:14" ht="12.75">
      <c r="A104" s="24" t="s">
        <v>5</v>
      </c>
      <c r="B104" s="3">
        <v>848</v>
      </c>
      <c r="C104" s="3">
        <v>827</v>
      </c>
      <c r="D104" s="3">
        <v>840</v>
      </c>
      <c r="E104" s="3">
        <v>816</v>
      </c>
      <c r="F104" s="3">
        <v>805</v>
      </c>
      <c r="G104" s="3">
        <v>817</v>
      </c>
      <c r="H104" s="3">
        <v>824</v>
      </c>
      <c r="I104" s="3">
        <v>791</v>
      </c>
      <c r="J104" s="3">
        <v>763</v>
      </c>
      <c r="K104" s="3">
        <v>756</v>
      </c>
      <c r="L104" s="3">
        <v>751</v>
      </c>
      <c r="M104" s="3">
        <v>726</v>
      </c>
      <c r="N104" s="3">
        <v>711</v>
      </c>
    </row>
    <row r="105" spans="1:14" ht="12.75">
      <c r="A105" s="24" t="s">
        <v>6</v>
      </c>
      <c r="B105" s="3">
        <v>256</v>
      </c>
      <c r="C105" s="3">
        <v>259</v>
      </c>
      <c r="D105" s="3">
        <v>267</v>
      </c>
      <c r="E105" s="3">
        <v>278</v>
      </c>
      <c r="F105" s="3">
        <v>291</v>
      </c>
      <c r="G105" s="3">
        <v>323</v>
      </c>
      <c r="H105" s="3">
        <v>335</v>
      </c>
      <c r="I105" s="3">
        <v>338</v>
      </c>
      <c r="J105" s="3">
        <v>354</v>
      </c>
      <c r="K105" s="3">
        <v>360</v>
      </c>
      <c r="L105" s="3">
        <v>364</v>
      </c>
      <c r="M105" s="3">
        <v>374</v>
      </c>
      <c r="N105" s="3">
        <v>381</v>
      </c>
    </row>
    <row r="106" spans="1:14" ht="12.75">
      <c r="A106" s="24" t="s">
        <v>7</v>
      </c>
      <c r="B106" s="3">
        <v>1132</v>
      </c>
      <c r="C106" s="3">
        <v>1158</v>
      </c>
      <c r="D106" s="3">
        <v>1170</v>
      </c>
      <c r="E106" s="3">
        <v>1187</v>
      </c>
      <c r="F106" s="3">
        <v>1187</v>
      </c>
      <c r="G106" s="3">
        <v>1272</v>
      </c>
      <c r="H106" s="3">
        <v>1322</v>
      </c>
      <c r="I106" s="3">
        <v>1335</v>
      </c>
      <c r="J106" s="3">
        <v>1394</v>
      </c>
      <c r="K106" s="3">
        <v>1413</v>
      </c>
      <c r="L106" s="3">
        <v>1413</v>
      </c>
      <c r="M106" s="3">
        <v>1430</v>
      </c>
      <c r="N106" s="3">
        <v>1441</v>
      </c>
    </row>
    <row r="107" spans="1:14" ht="12.75">
      <c r="A107" s="24" t="s">
        <v>8</v>
      </c>
      <c r="B107" s="3">
        <v>630</v>
      </c>
      <c r="C107" s="3">
        <v>649</v>
      </c>
      <c r="D107" s="3">
        <v>649</v>
      </c>
      <c r="E107" s="3">
        <v>658</v>
      </c>
      <c r="F107" s="3">
        <v>676</v>
      </c>
      <c r="G107" s="3">
        <v>716</v>
      </c>
      <c r="H107" s="3">
        <v>757</v>
      </c>
      <c r="I107" s="3">
        <v>771</v>
      </c>
      <c r="J107" s="3">
        <v>775</v>
      </c>
      <c r="K107" s="3">
        <v>781</v>
      </c>
      <c r="L107" s="3">
        <v>774</v>
      </c>
      <c r="M107" s="3">
        <v>790</v>
      </c>
      <c r="N107" s="3">
        <v>782</v>
      </c>
    </row>
    <row r="108" spans="1:14" ht="12.75">
      <c r="A108" s="24" t="s">
        <v>9</v>
      </c>
      <c r="B108" s="3">
        <v>1249</v>
      </c>
      <c r="C108" s="3">
        <v>1254</v>
      </c>
      <c r="D108" s="3">
        <v>1250</v>
      </c>
      <c r="E108" s="3">
        <v>1266</v>
      </c>
      <c r="F108" s="3">
        <v>1275</v>
      </c>
      <c r="G108" s="3">
        <v>1315</v>
      </c>
      <c r="H108" s="3">
        <v>1320</v>
      </c>
      <c r="I108" s="3">
        <v>1311</v>
      </c>
      <c r="J108" s="3">
        <v>1307</v>
      </c>
      <c r="K108" s="3">
        <v>1308</v>
      </c>
      <c r="L108" s="3">
        <v>1294</v>
      </c>
      <c r="M108" s="3">
        <v>1299</v>
      </c>
      <c r="N108" s="3">
        <v>1305</v>
      </c>
    </row>
    <row r="109" spans="1:14" ht="12.75">
      <c r="A109" s="24" t="s">
        <v>10</v>
      </c>
      <c r="B109" s="3">
        <v>143</v>
      </c>
      <c r="C109" s="3">
        <v>148</v>
      </c>
      <c r="D109" s="3">
        <v>144</v>
      </c>
      <c r="E109" s="3">
        <v>149</v>
      </c>
      <c r="F109" s="3">
        <v>140</v>
      </c>
      <c r="G109" s="3">
        <v>150</v>
      </c>
      <c r="H109" s="3">
        <v>147</v>
      </c>
      <c r="I109" s="3">
        <v>149</v>
      </c>
      <c r="J109" s="3">
        <v>145</v>
      </c>
      <c r="K109" s="3">
        <v>142</v>
      </c>
      <c r="L109" s="3">
        <v>141</v>
      </c>
      <c r="M109" s="3">
        <v>155</v>
      </c>
      <c r="N109" s="3">
        <v>162</v>
      </c>
    </row>
    <row r="110" spans="1:14" ht="12.75">
      <c r="A110" s="25" t="s">
        <v>0</v>
      </c>
      <c r="B110" s="10">
        <v>8905</v>
      </c>
      <c r="C110" s="10">
        <v>8948</v>
      </c>
      <c r="D110" s="10">
        <v>8990</v>
      </c>
      <c r="E110" s="10">
        <v>9042</v>
      </c>
      <c r="F110" s="10">
        <v>9109</v>
      </c>
      <c r="G110" s="10">
        <v>9431</v>
      </c>
      <c r="H110" s="10">
        <v>9593</v>
      </c>
      <c r="I110" s="10">
        <v>9618</v>
      </c>
      <c r="J110" s="10">
        <v>9671</v>
      </c>
      <c r="K110" s="10">
        <f>SUM(K100:K109)</f>
        <v>9774</v>
      </c>
      <c r="L110" s="10">
        <f>SUM(L100:L109)</f>
        <v>9788</v>
      </c>
      <c r="M110" s="10">
        <f>SUM(M100:M109)</f>
        <v>9817</v>
      </c>
      <c r="N110" s="10">
        <f>SUM(N100:N109)</f>
        <v>9926</v>
      </c>
    </row>
    <row r="112" ht="12.75">
      <c r="A112" s="8" t="s">
        <v>23</v>
      </c>
    </row>
    <row r="113" spans="1:14" ht="12.75">
      <c r="A113" s="23"/>
      <c r="B113" s="42" t="s">
        <v>14</v>
      </c>
      <c r="C113" s="42"/>
      <c r="D113" s="42"/>
      <c r="E113" s="42"/>
      <c r="F113" s="42"/>
      <c r="G113" s="42"/>
      <c r="H113" s="42"/>
      <c r="I113" s="42"/>
      <c r="J113" s="42"/>
      <c r="K113" s="42"/>
      <c r="L113" s="42"/>
      <c r="M113" s="42"/>
      <c r="N113" s="42"/>
    </row>
    <row r="114" spans="1:14" ht="12.75">
      <c r="A114" s="23" t="s">
        <v>11</v>
      </c>
      <c r="B114" s="22">
        <v>1999</v>
      </c>
      <c r="C114" s="22">
        <v>2000</v>
      </c>
      <c r="D114" s="22">
        <v>2001</v>
      </c>
      <c r="E114" s="22">
        <v>2002</v>
      </c>
      <c r="F114" s="22">
        <v>2003</v>
      </c>
      <c r="G114" s="22">
        <v>2005</v>
      </c>
      <c r="H114" s="22">
        <v>2006</v>
      </c>
      <c r="I114" s="22">
        <v>2007</v>
      </c>
      <c r="J114" s="22">
        <v>2008</v>
      </c>
      <c r="K114" s="22">
        <v>2009</v>
      </c>
      <c r="L114" s="22">
        <v>2010</v>
      </c>
      <c r="M114" s="22">
        <v>2011</v>
      </c>
      <c r="N114" s="22">
        <v>2011</v>
      </c>
    </row>
    <row r="115" spans="1:14" ht="12.75">
      <c r="A115" s="24" t="s">
        <v>1</v>
      </c>
      <c r="B115" s="3">
        <v>5806</v>
      </c>
      <c r="C115" s="3">
        <v>5809</v>
      </c>
      <c r="D115" s="3">
        <v>5758</v>
      </c>
      <c r="E115" s="3">
        <v>5759</v>
      </c>
      <c r="F115" s="3">
        <v>5719</v>
      </c>
      <c r="G115" s="3">
        <v>5750</v>
      </c>
      <c r="H115" s="3">
        <v>5756</v>
      </c>
      <c r="I115" s="3">
        <v>5722</v>
      </c>
      <c r="J115" s="3">
        <v>5752</v>
      </c>
      <c r="K115" s="3">
        <f>K70+K85+K100</f>
        <v>5647</v>
      </c>
      <c r="L115" s="3">
        <f>L70+L85+L100</f>
        <v>5734</v>
      </c>
      <c r="M115" s="3">
        <f>M70+M85+M100</f>
        <v>5746</v>
      </c>
      <c r="N115" s="3">
        <f>N70+N85+N100</f>
        <v>5860</v>
      </c>
    </row>
    <row r="116" spans="1:14" ht="12.75">
      <c r="A116" s="24" t="s">
        <v>2</v>
      </c>
      <c r="B116" s="3">
        <v>5973</v>
      </c>
      <c r="C116" s="3">
        <v>6012</v>
      </c>
      <c r="D116" s="3">
        <v>6007</v>
      </c>
      <c r="E116" s="3">
        <v>6000</v>
      </c>
      <c r="F116" s="3">
        <v>5998</v>
      </c>
      <c r="G116" s="3">
        <v>6078</v>
      </c>
      <c r="H116" s="3">
        <v>6053</v>
      </c>
      <c r="I116" s="3">
        <v>6006</v>
      </c>
      <c r="J116" s="3">
        <v>5943</v>
      </c>
      <c r="K116" s="3">
        <f aca="true" t="shared" si="36" ref="K116:K124">K71+K86+K101</f>
        <v>5872</v>
      </c>
      <c r="L116" s="3">
        <f aca="true" t="shared" si="37" ref="L116:N124">L71+L86+L101</f>
        <v>5839</v>
      </c>
      <c r="M116" s="3">
        <f aca="true" t="shared" si="38" ref="M116:M124">M71+M86+M101</f>
        <v>5843</v>
      </c>
      <c r="N116" s="3">
        <f t="shared" si="37"/>
        <v>5918</v>
      </c>
    </row>
    <row r="117" spans="1:14" ht="12.75">
      <c r="A117" s="24" t="s">
        <v>3</v>
      </c>
      <c r="B117" s="3">
        <v>5424</v>
      </c>
      <c r="C117" s="3">
        <v>5401</v>
      </c>
      <c r="D117" s="3">
        <v>5399</v>
      </c>
      <c r="E117" s="3">
        <v>5370</v>
      </c>
      <c r="F117" s="3">
        <v>5301</v>
      </c>
      <c r="G117" s="3">
        <v>5360</v>
      </c>
      <c r="H117" s="3">
        <v>5389</v>
      </c>
      <c r="I117" s="3">
        <v>5409</v>
      </c>
      <c r="J117" s="3">
        <v>5423</v>
      </c>
      <c r="K117" s="3">
        <f t="shared" si="36"/>
        <v>5514</v>
      </c>
      <c r="L117" s="3">
        <f t="shared" si="37"/>
        <v>5543</v>
      </c>
      <c r="M117" s="3">
        <f t="shared" si="38"/>
        <v>5581</v>
      </c>
      <c r="N117" s="3">
        <f t="shared" si="37"/>
        <v>5647</v>
      </c>
    </row>
    <row r="118" spans="1:14" ht="12.75">
      <c r="A118" s="24" t="s">
        <v>4</v>
      </c>
      <c r="B118" s="3">
        <v>5089</v>
      </c>
      <c r="C118" s="3">
        <v>5186</v>
      </c>
      <c r="D118" s="3">
        <v>5299</v>
      </c>
      <c r="E118" s="3">
        <v>5333</v>
      </c>
      <c r="F118" s="3">
        <v>5311</v>
      </c>
      <c r="G118" s="3">
        <v>5156</v>
      </c>
      <c r="H118" s="3">
        <v>5135</v>
      </c>
      <c r="I118" s="3">
        <v>5092</v>
      </c>
      <c r="J118" s="3">
        <v>5046</v>
      </c>
      <c r="K118" s="3">
        <f t="shared" si="36"/>
        <v>5120</v>
      </c>
      <c r="L118" s="3">
        <f t="shared" si="37"/>
        <v>5140</v>
      </c>
      <c r="M118" s="3">
        <f t="shared" si="38"/>
        <v>5334</v>
      </c>
      <c r="N118" s="3">
        <f t="shared" si="37"/>
        <v>5410</v>
      </c>
    </row>
    <row r="119" spans="1:14" ht="12.75">
      <c r="A119" s="24" t="s">
        <v>5</v>
      </c>
      <c r="B119" s="3">
        <v>4682</v>
      </c>
      <c r="C119" s="3">
        <v>4654</v>
      </c>
      <c r="D119" s="3">
        <v>4716</v>
      </c>
      <c r="E119" s="3">
        <v>4681</v>
      </c>
      <c r="F119" s="3">
        <v>4725</v>
      </c>
      <c r="G119" s="3">
        <v>4642</v>
      </c>
      <c r="H119" s="3">
        <v>4569</v>
      </c>
      <c r="I119" s="3">
        <v>4572</v>
      </c>
      <c r="J119" s="3">
        <v>4469</v>
      </c>
      <c r="K119" s="3">
        <f t="shared" si="36"/>
        <v>4426</v>
      </c>
      <c r="L119" s="3">
        <f t="shared" si="37"/>
        <v>4409</v>
      </c>
      <c r="M119" s="3">
        <f t="shared" si="38"/>
        <v>4432</v>
      </c>
      <c r="N119" s="3">
        <f t="shared" si="37"/>
        <v>4502</v>
      </c>
    </row>
    <row r="120" spans="1:14" ht="12.75">
      <c r="A120" s="24" t="s">
        <v>6</v>
      </c>
      <c r="B120" s="3">
        <v>1538</v>
      </c>
      <c r="C120" s="3">
        <v>1575</v>
      </c>
      <c r="D120" s="3">
        <v>1595</v>
      </c>
      <c r="E120" s="3">
        <v>1704</v>
      </c>
      <c r="F120" s="3">
        <v>1679</v>
      </c>
      <c r="G120" s="3">
        <v>1672</v>
      </c>
      <c r="H120" s="3">
        <v>1680</v>
      </c>
      <c r="I120" s="3">
        <v>1675</v>
      </c>
      <c r="J120" s="3">
        <v>1682</v>
      </c>
      <c r="K120" s="3">
        <f t="shared" si="36"/>
        <v>1761</v>
      </c>
      <c r="L120" s="3">
        <f t="shared" si="37"/>
        <v>1789</v>
      </c>
      <c r="M120" s="3">
        <f t="shared" si="38"/>
        <v>1813</v>
      </c>
      <c r="N120" s="3">
        <f t="shared" si="37"/>
        <v>1850</v>
      </c>
    </row>
    <row r="121" spans="1:14" ht="12.75">
      <c r="A121" s="24" t="s">
        <v>7</v>
      </c>
      <c r="B121" s="3">
        <v>6265</v>
      </c>
      <c r="C121" s="3">
        <v>6297</v>
      </c>
      <c r="D121" s="3">
        <v>6374</v>
      </c>
      <c r="E121" s="3">
        <v>6371</v>
      </c>
      <c r="F121" s="3">
        <v>6375</v>
      </c>
      <c r="G121" s="3">
        <v>6353</v>
      </c>
      <c r="H121" s="3">
        <v>6407</v>
      </c>
      <c r="I121" s="3">
        <v>6363</v>
      </c>
      <c r="J121" s="3">
        <v>6358</v>
      </c>
      <c r="K121" s="3">
        <f t="shared" si="36"/>
        <v>6395</v>
      </c>
      <c r="L121" s="3">
        <f t="shared" si="37"/>
        <v>6338</v>
      </c>
      <c r="M121" s="3">
        <f t="shared" si="38"/>
        <v>6355</v>
      </c>
      <c r="N121" s="3">
        <f t="shared" si="37"/>
        <v>6333</v>
      </c>
    </row>
    <row r="122" spans="1:14" ht="12.75">
      <c r="A122" s="24" t="s">
        <v>8</v>
      </c>
      <c r="B122" s="3">
        <v>3533</v>
      </c>
      <c r="C122" s="3">
        <v>3592</v>
      </c>
      <c r="D122" s="3">
        <v>3668</v>
      </c>
      <c r="E122" s="3">
        <v>3653</v>
      </c>
      <c r="F122" s="3">
        <v>3648</v>
      </c>
      <c r="G122" s="3">
        <v>3720</v>
      </c>
      <c r="H122" s="3">
        <v>3736</v>
      </c>
      <c r="I122" s="3">
        <v>3807</v>
      </c>
      <c r="J122" s="3">
        <v>3830</v>
      </c>
      <c r="K122" s="3">
        <f t="shared" si="36"/>
        <v>3820</v>
      </c>
      <c r="L122" s="3">
        <f t="shared" si="37"/>
        <v>3807</v>
      </c>
      <c r="M122" s="3">
        <f t="shared" si="38"/>
        <v>3788</v>
      </c>
      <c r="N122" s="3">
        <f t="shared" si="37"/>
        <v>3827</v>
      </c>
    </row>
    <row r="123" spans="1:14" ht="12.75">
      <c r="A123" s="24" t="s">
        <v>9</v>
      </c>
      <c r="B123" s="3">
        <v>5923</v>
      </c>
      <c r="C123" s="3">
        <v>5833</v>
      </c>
      <c r="D123" s="3">
        <v>5849</v>
      </c>
      <c r="E123" s="3">
        <v>5947</v>
      </c>
      <c r="F123" s="3">
        <v>5970</v>
      </c>
      <c r="G123" s="3">
        <v>6013</v>
      </c>
      <c r="H123" s="3">
        <v>6010</v>
      </c>
      <c r="I123" s="3">
        <v>5969</v>
      </c>
      <c r="J123" s="3">
        <v>5978</v>
      </c>
      <c r="K123" s="3">
        <f t="shared" si="36"/>
        <v>6009</v>
      </c>
      <c r="L123" s="3">
        <f t="shared" si="37"/>
        <v>6098</v>
      </c>
      <c r="M123" s="3">
        <f t="shared" si="38"/>
        <v>6150</v>
      </c>
      <c r="N123" s="3">
        <f t="shared" si="37"/>
        <v>6214</v>
      </c>
    </row>
    <row r="124" spans="1:14" ht="12.75">
      <c r="A124" s="24" t="s">
        <v>10</v>
      </c>
      <c r="B124" s="3">
        <v>884</v>
      </c>
      <c r="C124" s="3">
        <v>876</v>
      </c>
      <c r="D124" s="3">
        <v>844</v>
      </c>
      <c r="E124" s="3">
        <v>869</v>
      </c>
      <c r="F124" s="3">
        <v>879</v>
      </c>
      <c r="G124" s="3">
        <v>913</v>
      </c>
      <c r="H124" s="3">
        <v>889</v>
      </c>
      <c r="I124" s="3">
        <v>870</v>
      </c>
      <c r="J124" s="3">
        <v>726</v>
      </c>
      <c r="K124" s="3">
        <f t="shared" si="36"/>
        <v>735</v>
      </c>
      <c r="L124" s="3">
        <f t="shared" si="37"/>
        <v>779</v>
      </c>
      <c r="M124" s="3">
        <f t="shared" si="38"/>
        <v>922</v>
      </c>
      <c r="N124" s="3">
        <f t="shared" si="37"/>
        <v>1081</v>
      </c>
    </row>
    <row r="125" spans="1:14" ht="12.75">
      <c r="A125" s="25" t="s">
        <v>0</v>
      </c>
      <c r="B125" s="10">
        <v>45117</v>
      </c>
      <c r="C125" s="10">
        <v>45235</v>
      </c>
      <c r="D125" s="10">
        <v>45509</v>
      </c>
      <c r="E125" s="10">
        <v>45687</v>
      </c>
      <c r="F125" s="10">
        <v>45605</v>
      </c>
      <c r="G125" s="10">
        <v>45657</v>
      </c>
      <c r="H125" s="10">
        <v>45624</v>
      </c>
      <c r="I125" s="10">
        <v>45485</v>
      </c>
      <c r="J125" s="10">
        <v>45207</v>
      </c>
      <c r="K125" s="10">
        <f>SUM(K115:K124)</f>
        <v>45299</v>
      </c>
      <c r="L125" s="10">
        <f>SUM(L115:L124)</f>
        <v>45476</v>
      </c>
      <c r="M125" s="10">
        <f>SUM(M115:M124)</f>
        <v>45964</v>
      </c>
      <c r="N125" s="10">
        <f>SUM(N115:N124)</f>
        <v>46642</v>
      </c>
    </row>
    <row r="129" ht="12.75">
      <c r="A129" s="1" t="s">
        <v>24</v>
      </c>
    </row>
    <row r="130" spans="1:14" ht="12.75">
      <c r="A130" s="23"/>
      <c r="B130" s="42" t="s">
        <v>14</v>
      </c>
      <c r="C130" s="42"/>
      <c r="D130" s="42"/>
      <c r="E130" s="42"/>
      <c r="F130" s="42"/>
      <c r="G130" s="42"/>
      <c r="H130" s="42"/>
      <c r="I130" s="42"/>
      <c r="J130" s="42"/>
      <c r="K130" s="42"/>
      <c r="L130" s="42"/>
      <c r="M130" s="42"/>
      <c r="N130" s="42"/>
    </row>
    <row r="131" spans="1:14" ht="12.75">
      <c r="A131" s="23" t="s">
        <v>11</v>
      </c>
      <c r="B131" s="22">
        <v>1999</v>
      </c>
      <c r="C131" s="22">
        <v>2000</v>
      </c>
      <c r="D131" s="22">
        <v>2001</v>
      </c>
      <c r="E131" s="22">
        <v>2002</v>
      </c>
      <c r="F131" s="22">
        <v>2003</v>
      </c>
      <c r="G131" s="22">
        <v>2005</v>
      </c>
      <c r="H131" s="22">
        <v>2006</v>
      </c>
      <c r="I131" s="22">
        <v>2007</v>
      </c>
      <c r="J131" s="22">
        <v>2008</v>
      </c>
      <c r="K131" s="22">
        <v>2009</v>
      </c>
      <c r="L131" s="22">
        <v>2010</v>
      </c>
      <c r="M131" s="22">
        <v>2011</v>
      </c>
      <c r="N131" s="22">
        <v>2012</v>
      </c>
    </row>
    <row r="132" spans="1:14" ht="12.75">
      <c r="A132" s="24" t="s">
        <v>1</v>
      </c>
      <c r="B132" s="3">
        <f>B8+B70</f>
        <v>7666</v>
      </c>
      <c r="C132" s="3">
        <f aca="true" t="shared" si="39" ref="C132:N132">C8+C70</f>
        <v>7687</v>
      </c>
      <c r="D132" s="3">
        <f t="shared" si="39"/>
        <v>7633</v>
      </c>
      <c r="E132" s="3">
        <f t="shared" si="39"/>
        <v>7571</v>
      </c>
      <c r="F132" s="3">
        <f t="shared" si="39"/>
        <v>7530</v>
      </c>
      <c r="G132" s="3">
        <f t="shared" si="39"/>
        <v>7513</v>
      </c>
      <c r="H132" s="3">
        <f t="shared" si="39"/>
        <v>7550</v>
      </c>
      <c r="I132" s="3">
        <f t="shared" si="39"/>
        <v>7441</v>
      </c>
      <c r="J132" s="3">
        <f t="shared" si="39"/>
        <v>7446</v>
      </c>
      <c r="K132" s="3">
        <f t="shared" si="39"/>
        <v>7325</v>
      </c>
      <c r="L132" s="3">
        <f aca="true" t="shared" si="40" ref="L132:M142">L8+L70</f>
        <v>7367</v>
      </c>
      <c r="M132" s="3">
        <f t="shared" si="40"/>
        <v>7398</v>
      </c>
      <c r="N132" s="3">
        <f t="shared" si="39"/>
        <v>7360</v>
      </c>
    </row>
    <row r="133" spans="1:14" ht="12.75">
      <c r="A133" s="24" t="s">
        <v>2</v>
      </c>
      <c r="B133" s="3">
        <f aca="true" t="shared" si="41" ref="B133:N142">B9+B71</f>
        <v>7661</v>
      </c>
      <c r="C133" s="3">
        <f t="shared" si="41"/>
        <v>7615</v>
      </c>
      <c r="D133" s="3">
        <f t="shared" si="41"/>
        <v>7569</v>
      </c>
      <c r="E133" s="3">
        <f t="shared" si="41"/>
        <v>7517</v>
      </c>
      <c r="F133" s="3">
        <f t="shared" si="41"/>
        <v>7439</v>
      </c>
      <c r="G133" s="3">
        <f t="shared" si="41"/>
        <v>7407</v>
      </c>
      <c r="H133" s="3">
        <f t="shared" si="41"/>
        <v>7292</v>
      </c>
      <c r="I133" s="3">
        <f t="shared" si="41"/>
        <v>7199</v>
      </c>
      <c r="J133" s="3">
        <f t="shared" si="41"/>
        <v>7081</v>
      </c>
      <c r="K133" s="3">
        <f t="shared" si="41"/>
        <v>6981</v>
      </c>
      <c r="L133" s="3">
        <f t="shared" si="40"/>
        <v>6949</v>
      </c>
      <c r="M133" s="3">
        <f t="shared" si="40"/>
        <v>7002</v>
      </c>
      <c r="N133" s="3">
        <f t="shared" si="41"/>
        <v>7062</v>
      </c>
    </row>
    <row r="134" spans="1:14" ht="12.75">
      <c r="A134" s="24" t="s">
        <v>3</v>
      </c>
      <c r="B134" s="3">
        <f t="shared" si="41"/>
        <v>6584</v>
      </c>
      <c r="C134" s="3">
        <f t="shared" si="41"/>
        <v>6649</v>
      </c>
      <c r="D134" s="3">
        <f t="shared" si="41"/>
        <v>6652</v>
      </c>
      <c r="E134" s="3">
        <f t="shared" si="41"/>
        <v>6628</v>
      </c>
      <c r="F134" s="3">
        <f t="shared" si="41"/>
        <v>6505</v>
      </c>
      <c r="G134" s="3">
        <f t="shared" si="41"/>
        <v>6491</v>
      </c>
      <c r="H134" s="3">
        <f t="shared" si="41"/>
        <v>6511</v>
      </c>
      <c r="I134" s="3">
        <f t="shared" si="41"/>
        <v>6507</v>
      </c>
      <c r="J134" s="3">
        <f t="shared" si="41"/>
        <v>6546</v>
      </c>
      <c r="K134" s="3">
        <f t="shared" si="41"/>
        <v>6653</v>
      </c>
      <c r="L134" s="3">
        <f t="shared" si="40"/>
        <v>6713</v>
      </c>
      <c r="M134" s="3">
        <f t="shared" si="40"/>
        <v>6774</v>
      </c>
      <c r="N134" s="3">
        <f t="shared" si="41"/>
        <v>6846</v>
      </c>
    </row>
    <row r="135" spans="1:14" ht="12.75">
      <c r="A135" s="24" t="s">
        <v>4</v>
      </c>
      <c r="B135" s="3">
        <f t="shared" si="41"/>
        <v>6644</v>
      </c>
      <c r="C135" s="3">
        <f t="shared" si="41"/>
        <v>6756</v>
      </c>
      <c r="D135" s="3">
        <f t="shared" si="41"/>
        <v>6990</v>
      </c>
      <c r="E135" s="3">
        <f t="shared" si="41"/>
        <v>7126</v>
      </c>
      <c r="F135" s="3">
        <f t="shared" si="41"/>
        <v>7001</v>
      </c>
      <c r="G135" s="3">
        <f t="shared" si="41"/>
        <v>6764</v>
      </c>
      <c r="H135" s="3">
        <f t="shared" si="41"/>
        <v>6757</v>
      </c>
      <c r="I135" s="3">
        <f t="shared" si="41"/>
        <v>6704</v>
      </c>
      <c r="J135" s="3">
        <f t="shared" si="41"/>
        <v>6786</v>
      </c>
      <c r="K135" s="3">
        <f t="shared" si="41"/>
        <v>6839</v>
      </c>
      <c r="L135" s="3">
        <f t="shared" si="40"/>
        <v>6878</v>
      </c>
      <c r="M135" s="3">
        <f t="shared" si="40"/>
        <v>7174</v>
      </c>
      <c r="N135" s="3">
        <f t="shared" si="41"/>
        <v>7339</v>
      </c>
    </row>
    <row r="136" spans="1:14" ht="12.75">
      <c r="A136" s="24" t="s">
        <v>5</v>
      </c>
      <c r="B136" s="3">
        <f t="shared" si="41"/>
        <v>6424</v>
      </c>
      <c r="C136" s="3">
        <f t="shared" si="41"/>
        <v>6391</v>
      </c>
      <c r="D136" s="3">
        <f t="shared" si="41"/>
        <v>6415</v>
      </c>
      <c r="E136" s="3">
        <f t="shared" si="41"/>
        <v>6363</v>
      </c>
      <c r="F136" s="3">
        <f t="shared" si="41"/>
        <v>6493</v>
      </c>
      <c r="G136" s="3">
        <f t="shared" si="41"/>
        <v>6314</v>
      </c>
      <c r="H136" s="3">
        <f t="shared" si="41"/>
        <v>6219</v>
      </c>
      <c r="I136" s="3">
        <f t="shared" si="41"/>
        <v>6206</v>
      </c>
      <c r="J136" s="3">
        <f t="shared" si="41"/>
        <v>6130</v>
      </c>
      <c r="K136" s="3">
        <f t="shared" si="41"/>
        <v>6063</v>
      </c>
      <c r="L136" s="3">
        <f t="shared" si="40"/>
        <v>6158</v>
      </c>
      <c r="M136" s="3">
        <f t="shared" si="40"/>
        <v>6259</v>
      </c>
      <c r="N136" s="3">
        <f t="shared" si="41"/>
        <v>6431</v>
      </c>
    </row>
    <row r="137" spans="1:14" ht="12.75">
      <c r="A137" s="24" t="s">
        <v>6</v>
      </c>
      <c r="B137" s="3">
        <f t="shared" si="41"/>
        <v>2182</v>
      </c>
      <c r="C137" s="3">
        <f t="shared" si="41"/>
        <v>2214</v>
      </c>
      <c r="D137" s="3">
        <f t="shared" si="41"/>
        <v>2235</v>
      </c>
      <c r="E137" s="3">
        <f t="shared" si="41"/>
        <v>2358</v>
      </c>
      <c r="F137" s="3">
        <f t="shared" si="41"/>
        <v>2336</v>
      </c>
      <c r="G137" s="3">
        <f t="shared" si="41"/>
        <v>2315</v>
      </c>
      <c r="H137" s="3">
        <f t="shared" si="41"/>
        <v>2293</v>
      </c>
      <c r="I137" s="3">
        <f t="shared" si="41"/>
        <v>2290</v>
      </c>
      <c r="J137" s="3">
        <f t="shared" si="41"/>
        <v>2275</v>
      </c>
      <c r="K137" s="3">
        <f t="shared" si="41"/>
        <v>2333</v>
      </c>
      <c r="L137" s="3">
        <f t="shared" si="40"/>
        <v>2350</v>
      </c>
      <c r="M137" s="3">
        <f t="shared" si="40"/>
        <v>2403</v>
      </c>
      <c r="N137" s="3">
        <f t="shared" si="41"/>
        <v>2417</v>
      </c>
    </row>
    <row r="138" spans="1:14" ht="12.75">
      <c r="A138" s="24" t="s">
        <v>7</v>
      </c>
      <c r="B138" s="3">
        <f t="shared" si="41"/>
        <v>8523</v>
      </c>
      <c r="C138" s="3">
        <f t="shared" si="41"/>
        <v>8528</v>
      </c>
      <c r="D138" s="3">
        <f t="shared" si="41"/>
        <v>8580</v>
      </c>
      <c r="E138" s="3">
        <f t="shared" si="41"/>
        <v>8573</v>
      </c>
      <c r="F138" s="3">
        <f t="shared" si="41"/>
        <v>8573</v>
      </c>
      <c r="G138" s="3">
        <f t="shared" si="41"/>
        <v>8466</v>
      </c>
      <c r="H138" s="3">
        <f t="shared" si="41"/>
        <v>8428</v>
      </c>
      <c r="I138" s="3">
        <f t="shared" si="41"/>
        <v>8325</v>
      </c>
      <c r="J138" s="3">
        <f t="shared" si="41"/>
        <v>8208</v>
      </c>
      <c r="K138" s="3">
        <f t="shared" si="41"/>
        <v>8245</v>
      </c>
      <c r="L138" s="3">
        <f t="shared" si="40"/>
        <v>8113</v>
      </c>
      <c r="M138" s="3">
        <f t="shared" si="40"/>
        <v>8099</v>
      </c>
      <c r="N138" s="3">
        <f t="shared" si="41"/>
        <v>8097</v>
      </c>
    </row>
    <row r="139" spans="1:14" ht="12.75">
      <c r="A139" s="24" t="s">
        <v>8</v>
      </c>
      <c r="B139" s="3">
        <f t="shared" si="41"/>
        <v>4714</v>
      </c>
      <c r="C139" s="3">
        <f t="shared" si="41"/>
        <v>4778</v>
      </c>
      <c r="D139" s="3">
        <f t="shared" si="41"/>
        <v>4891</v>
      </c>
      <c r="E139" s="3">
        <f t="shared" si="41"/>
        <v>4910</v>
      </c>
      <c r="F139" s="3">
        <f t="shared" si="41"/>
        <v>4863</v>
      </c>
      <c r="G139" s="3">
        <f t="shared" si="41"/>
        <v>4958</v>
      </c>
      <c r="H139" s="3">
        <f t="shared" si="41"/>
        <v>4963</v>
      </c>
      <c r="I139" s="3">
        <f t="shared" si="41"/>
        <v>5057</v>
      </c>
      <c r="J139" s="3">
        <f t="shared" si="41"/>
        <v>5062</v>
      </c>
      <c r="K139" s="3">
        <f t="shared" si="41"/>
        <v>5042</v>
      </c>
      <c r="L139" s="3">
        <f t="shared" si="40"/>
        <v>5019</v>
      </c>
      <c r="M139" s="3">
        <f t="shared" si="40"/>
        <v>4961</v>
      </c>
      <c r="N139" s="3">
        <f t="shared" si="41"/>
        <v>5011</v>
      </c>
    </row>
    <row r="140" spans="1:14" ht="12.75">
      <c r="A140" s="24" t="s">
        <v>9</v>
      </c>
      <c r="B140" s="3">
        <f t="shared" si="41"/>
        <v>7651</v>
      </c>
      <c r="C140" s="3">
        <f t="shared" si="41"/>
        <v>7517</v>
      </c>
      <c r="D140" s="3">
        <f t="shared" si="41"/>
        <v>7500</v>
      </c>
      <c r="E140" s="3">
        <f t="shared" si="41"/>
        <v>7665</v>
      </c>
      <c r="F140" s="3">
        <f t="shared" si="41"/>
        <v>7774</v>
      </c>
      <c r="G140" s="3">
        <f t="shared" si="41"/>
        <v>7869</v>
      </c>
      <c r="H140" s="3">
        <f t="shared" si="41"/>
        <v>7847</v>
      </c>
      <c r="I140" s="3">
        <f t="shared" si="41"/>
        <v>7827</v>
      </c>
      <c r="J140" s="3">
        <f t="shared" si="41"/>
        <v>7802</v>
      </c>
      <c r="K140" s="3">
        <f t="shared" si="41"/>
        <v>7762</v>
      </c>
      <c r="L140" s="3">
        <f t="shared" si="40"/>
        <v>7833</v>
      </c>
      <c r="M140" s="3">
        <f t="shared" si="40"/>
        <v>7881</v>
      </c>
      <c r="N140" s="3">
        <f t="shared" si="41"/>
        <v>8026</v>
      </c>
    </row>
    <row r="141" spans="1:14" ht="12.75">
      <c r="A141" s="24" t="s">
        <v>10</v>
      </c>
      <c r="B141" s="3">
        <f t="shared" si="41"/>
        <v>1096</v>
      </c>
      <c r="C141" s="3">
        <f t="shared" si="41"/>
        <v>1079</v>
      </c>
      <c r="D141" s="3">
        <f t="shared" si="41"/>
        <v>1056</v>
      </c>
      <c r="E141" s="3">
        <f t="shared" si="41"/>
        <v>1065</v>
      </c>
      <c r="F141" s="3">
        <f t="shared" si="41"/>
        <v>1105</v>
      </c>
      <c r="G141" s="3">
        <f t="shared" si="41"/>
        <v>1098</v>
      </c>
      <c r="H141" s="3">
        <f t="shared" si="41"/>
        <v>1092</v>
      </c>
      <c r="I141" s="3">
        <f t="shared" si="41"/>
        <v>1086</v>
      </c>
      <c r="J141" s="3">
        <f t="shared" si="41"/>
        <v>963</v>
      </c>
      <c r="K141" s="3">
        <f t="shared" si="41"/>
        <v>972</v>
      </c>
      <c r="L141" s="3">
        <f t="shared" si="40"/>
        <v>1074</v>
      </c>
      <c r="M141" s="3">
        <f t="shared" si="40"/>
        <v>1287</v>
      </c>
      <c r="N141" s="3">
        <f t="shared" si="41"/>
        <v>1542</v>
      </c>
    </row>
    <row r="142" spans="1:14" s="1" customFormat="1" ht="12.75">
      <c r="A142" s="25" t="s">
        <v>0</v>
      </c>
      <c r="B142" s="11">
        <f t="shared" si="41"/>
        <v>59145</v>
      </c>
      <c r="C142" s="11">
        <f t="shared" si="41"/>
        <v>59214</v>
      </c>
      <c r="D142" s="11">
        <f t="shared" si="41"/>
        <v>59521</v>
      </c>
      <c r="E142" s="11">
        <f t="shared" si="41"/>
        <v>59776</v>
      </c>
      <c r="F142" s="11">
        <f t="shared" si="41"/>
        <v>59619</v>
      </c>
      <c r="G142" s="11">
        <f t="shared" si="41"/>
        <v>59195</v>
      </c>
      <c r="H142" s="11">
        <f t="shared" si="41"/>
        <v>58952</v>
      </c>
      <c r="I142" s="11">
        <f t="shared" si="41"/>
        <v>58642</v>
      </c>
      <c r="J142" s="11">
        <f t="shared" si="41"/>
        <v>58299</v>
      </c>
      <c r="K142" s="11">
        <f>K18+K80</f>
        <v>58215</v>
      </c>
      <c r="L142" s="11">
        <f t="shared" si="40"/>
        <v>58454</v>
      </c>
      <c r="M142" s="11">
        <f t="shared" si="40"/>
        <v>59238</v>
      </c>
      <c r="N142" s="11">
        <f t="shared" si="41"/>
        <v>60131</v>
      </c>
    </row>
    <row r="144" ht="12.75">
      <c r="A144" s="1" t="s">
        <v>25</v>
      </c>
    </row>
    <row r="145" spans="1:14" ht="12.75">
      <c r="A145" s="23"/>
      <c r="B145" s="42" t="s">
        <v>14</v>
      </c>
      <c r="C145" s="42"/>
      <c r="D145" s="42"/>
      <c r="E145" s="42"/>
      <c r="F145" s="42"/>
      <c r="G145" s="42"/>
      <c r="H145" s="42"/>
      <c r="I145" s="42"/>
      <c r="J145" s="42"/>
      <c r="K145" s="42"/>
      <c r="L145" s="42"/>
      <c r="M145" s="42"/>
      <c r="N145" s="42"/>
    </row>
    <row r="146" spans="1:14" ht="12.75">
      <c r="A146" s="23" t="s">
        <v>11</v>
      </c>
      <c r="B146" s="22">
        <v>1999</v>
      </c>
      <c r="C146" s="22">
        <v>2000</v>
      </c>
      <c r="D146" s="22">
        <v>2001</v>
      </c>
      <c r="E146" s="22">
        <v>2002</v>
      </c>
      <c r="F146" s="22">
        <v>2003</v>
      </c>
      <c r="G146" s="22">
        <v>2005</v>
      </c>
      <c r="H146" s="22">
        <v>2006</v>
      </c>
      <c r="I146" s="22">
        <v>2007</v>
      </c>
      <c r="J146" s="22">
        <v>2008</v>
      </c>
      <c r="K146" s="22">
        <v>2009</v>
      </c>
      <c r="L146" s="22">
        <v>2010</v>
      </c>
      <c r="M146" s="22">
        <v>2011</v>
      </c>
      <c r="N146" s="22">
        <v>2012</v>
      </c>
    </row>
    <row r="147" spans="1:14" ht="12.75">
      <c r="A147" s="24" t="s">
        <v>1</v>
      </c>
      <c r="B147" s="3">
        <f>B23+B85</f>
        <v>1526</v>
      </c>
      <c r="C147" s="3">
        <f aca="true" t="shared" si="42" ref="C147:N147">C23+C85</f>
        <v>1571</v>
      </c>
      <c r="D147" s="3">
        <f t="shared" si="42"/>
        <v>1585</v>
      </c>
      <c r="E147" s="3">
        <f t="shared" si="42"/>
        <v>1612</v>
      </c>
      <c r="F147" s="3">
        <f t="shared" si="42"/>
        <v>1614</v>
      </c>
      <c r="G147" s="3">
        <f t="shared" si="42"/>
        <v>1570</v>
      </c>
      <c r="H147" s="3">
        <f t="shared" si="42"/>
        <v>1509</v>
      </c>
      <c r="I147" s="3">
        <f t="shared" si="42"/>
        <v>1486</v>
      </c>
      <c r="J147" s="3">
        <f t="shared" si="42"/>
        <v>1484</v>
      </c>
      <c r="K147" s="3">
        <f aca="true" t="shared" si="43" ref="K147:M157">K23+K85</f>
        <v>1464</v>
      </c>
      <c r="L147" s="3">
        <f t="shared" si="43"/>
        <v>1501</v>
      </c>
      <c r="M147" s="3">
        <f t="shared" si="43"/>
        <v>1487</v>
      </c>
      <c r="N147" s="3">
        <f t="shared" si="42"/>
        <v>1514</v>
      </c>
    </row>
    <row r="148" spans="1:14" ht="12.75">
      <c r="A148" s="24" t="s">
        <v>2</v>
      </c>
      <c r="B148" s="3">
        <f aca="true" t="shared" si="44" ref="B148:N157">B24+B86</f>
        <v>1782</v>
      </c>
      <c r="C148" s="3">
        <f t="shared" si="44"/>
        <v>1826</v>
      </c>
      <c r="D148" s="3">
        <f t="shared" si="44"/>
        <v>1800</v>
      </c>
      <c r="E148" s="3">
        <f t="shared" si="44"/>
        <v>1760</v>
      </c>
      <c r="F148" s="3">
        <f t="shared" si="44"/>
        <v>1714</v>
      </c>
      <c r="G148" s="3">
        <f t="shared" si="44"/>
        <v>1697</v>
      </c>
      <c r="H148" s="3">
        <f t="shared" si="44"/>
        <v>1632</v>
      </c>
      <c r="I148" s="3">
        <f t="shared" si="44"/>
        <v>1605</v>
      </c>
      <c r="J148" s="3">
        <f t="shared" si="44"/>
        <v>1579</v>
      </c>
      <c r="K148" s="3">
        <f t="shared" si="43"/>
        <v>1569</v>
      </c>
      <c r="L148" s="3">
        <f t="shared" si="43"/>
        <v>1547</v>
      </c>
      <c r="M148" s="3">
        <f t="shared" si="43"/>
        <v>1510</v>
      </c>
      <c r="N148" s="3">
        <f t="shared" si="44"/>
        <v>1543</v>
      </c>
    </row>
    <row r="149" spans="1:14" ht="12.75">
      <c r="A149" s="24" t="s">
        <v>3</v>
      </c>
      <c r="B149" s="3">
        <f t="shared" si="44"/>
        <v>1414</v>
      </c>
      <c r="C149" s="3">
        <f t="shared" si="44"/>
        <v>1391</v>
      </c>
      <c r="D149" s="3">
        <f t="shared" si="44"/>
        <v>1377</v>
      </c>
      <c r="E149" s="3">
        <f t="shared" si="44"/>
        <v>1356</v>
      </c>
      <c r="F149" s="3">
        <f t="shared" si="44"/>
        <v>1345</v>
      </c>
      <c r="G149" s="3">
        <f t="shared" si="44"/>
        <v>1349</v>
      </c>
      <c r="H149" s="3">
        <f t="shared" si="44"/>
        <v>1386</v>
      </c>
      <c r="I149" s="3">
        <f t="shared" si="44"/>
        <v>1438</v>
      </c>
      <c r="J149" s="3">
        <f t="shared" si="44"/>
        <v>1364</v>
      </c>
      <c r="K149" s="3">
        <f t="shared" si="43"/>
        <v>1400</v>
      </c>
      <c r="L149" s="3">
        <f t="shared" si="43"/>
        <v>1414</v>
      </c>
      <c r="M149" s="3">
        <f t="shared" si="43"/>
        <v>1441</v>
      </c>
      <c r="N149" s="3">
        <f t="shared" si="44"/>
        <v>1477</v>
      </c>
    </row>
    <row r="150" spans="1:14" ht="12.75">
      <c r="A150" s="24" t="s">
        <v>4</v>
      </c>
      <c r="B150" s="3">
        <f t="shared" si="44"/>
        <v>1956</v>
      </c>
      <c r="C150" s="3">
        <f t="shared" si="44"/>
        <v>2014</v>
      </c>
      <c r="D150" s="3">
        <f t="shared" si="44"/>
        <v>2067</v>
      </c>
      <c r="E150" s="3">
        <f t="shared" si="44"/>
        <v>2051</v>
      </c>
      <c r="F150" s="3">
        <f t="shared" si="44"/>
        <v>1975</v>
      </c>
      <c r="G150" s="3">
        <f t="shared" si="44"/>
        <v>1830</v>
      </c>
      <c r="H150" s="3">
        <f t="shared" si="44"/>
        <v>1813</v>
      </c>
      <c r="I150" s="3">
        <f t="shared" si="44"/>
        <v>1765</v>
      </c>
      <c r="J150" s="3">
        <f t="shared" si="44"/>
        <v>1728</v>
      </c>
      <c r="K150" s="3">
        <f t="shared" si="43"/>
        <v>1749</v>
      </c>
      <c r="L150" s="3">
        <f t="shared" si="43"/>
        <v>1732</v>
      </c>
      <c r="M150" s="3">
        <f t="shared" si="43"/>
        <v>1801</v>
      </c>
      <c r="N150" s="3">
        <f t="shared" si="44"/>
        <v>1816</v>
      </c>
    </row>
    <row r="151" spans="1:14" ht="12.75">
      <c r="A151" s="24" t="s">
        <v>5</v>
      </c>
      <c r="B151" s="3">
        <f t="shared" si="44"/>
        <v>1619</v>
      </c>
      <c r="C151" s="3">
        <f t="shared" si="44"/>
        <v>1588</v>
      </c>
      <c r="D151" s="3">
        <f t="shared" si="44"/>
        <v>1585</v>
      </c>
      <c r="E151" s="3">
        <f t="shared" si="44"/>
        <v>1610</v>
      </c>
      <c r="F151" s="3">
        <f t="shared" si="44"/>
        <v>1607</v>
      </c>
      <c r="G151" s="3">
        <f t="shared" si="44"/>
        <v>1585</v>
      </c>
      <c r="H151" s="3">
        <f t="shared" si="44"/>
        <v>1519</v>
      </c>
      <c r="I151" s="3">
        <f t="shared" si="44"/>
        <v>1529</v>
      </c>
      <c r="J151" s="3">
        <f t="shared" si="44"/>
        <v>1503</v>
      </c>
      <c r="K151" s="3">
        <f t="shared" si="43"/>
        <v>1479</v>
      </c>
      <c r="L151" s="3">
        <f t="shared" si="43"/>
        <v>1423</v>
      </c>
      <c r="M151" s="3">
        <f t="shared" si="43"/>
        <v>1407</v>
      </c>
      <c r="N151" s="3">
        <f t="shared" si="44"/>
        <v>1470</v>
      </c>
    </row>
    <row r="152" spans="1:14" ht="12.75">
      <c r="A152" s="24" t="s">
        <v>6</v>
      </c>
      <c r="B152" s="3">
        <f t="shared" si="44"/>
        <v>422</v>
      </c>
      <c r="C152" s="3">
        <f t="shared" si="44"/>
        <v>435</v>
      </c>
      <c r="D152" s="3">
        <f t="shared" si="44"/>
        <v>449</v>
      </c>
      <c r="E152" s="3">
        <f t="shared" si="44"/>
        <v>497</v>
      </c>
      <c r="F152" s="3">
        <f t="shared" si="44"/>
        <v>482</v>
      </c>
      <c r="G152" s="3">
        <f t="shared" si="44"/>
        <v>450</v>
      </c>
      <c r="H152" s="3">
        <f t="shared" si="44"/>
        <v>438</v>
      </c>
      <c r="I152" s="3">
        <f t="shared" si="44"/>
        <v>436</v>
      </c>
      <c r="J152" s="3">
        <f t="shared" si="44"/>
        <v>428</v>
      </c>
      <c r="K152" s="3">
        <f t="shared" si="43"/>
        <v>486</v>
      </c>
      <c r="L152" s="3">
        <f t="shared" si="43"/>
        <v>506</v>
      </c>
      <c r="M152" s="3">
        <f t="shared" si="43"/>
        <v>516</v>
      </c>
      <c r="N152" s="3">
        <f t="shared" si="44"/>
        <v>542</v>
      </c>
    </row>
    <row r="153" spans="1:14" ht="12.75">
      <c r="A153" s="24" t="s">
        <v>7</v>
      </c>
      <c r="B153" s="3">
        <f t="shared" si="44"/>
        <v>1818</v>
      </c>
      <c r="C153" s="3">
        <f t="shared" si="44"/>
        <v>1806</v>
      </c>
      <c r="D153" s="3">
        <f t="shared" si="44"/>
        <v>1812</v>
      </c>
      <c r="E153" s="3">
        <f t="shared" si="44"/>
        <v>1784</v>
      </c>
      <c r="F153" s="3">
        <f t="shared" si="44"/>
        <v>1747</v>
      </c>
      <c r="G153" s="3">
        <f t="shared" si="44"/>
        <v>1659</v>
      </c>
      <c r="H153" s="3">
        <f t="shared" si="44"/>
        <v>1648</v>
      </c>
      <c r="I153" s="3">
        <f t="shared" si="44"/>
        <v>1602</v>
      </c>
      <c r="J153" s="3">
        <f t="shared" si="44"/>
        <v>1610</v>
      </c>
      <c r="K153" s="3">
        <f t="shared" si="43"/>
        <v>1631</v>
      </c>
      <c r="L153" s="3">
        <f t="shared" si="43"/>
        <v>1615</v>
      </c>
      <c r="M153" s="3">
        <f t="shared" si="43"/>
        <v>1620</v>
      </c>
      <c r="N153" s="3">
        <f t="shared" si="44"/>
        <v>1552</v>
      </c>
    </row>
    <row r="154" spans="1:14" ht="12.75">
      <c r="A154" s="24" t="s">
        <v>8</v>
      </c>
      <c r="B154" s="3">
        <f t="shared" si="44"/>
        <v>1116</v>
      </c>
      <c r="C154" s="3">
        <f t="shared" si="44"/>
        <v>1151</v>
      </c>
      <c r="D154" s="3">
        <f t="shared" si="44"/>
        <v>1167</v>
      </c>
      <c r="E154" s="3">
        <f t="shared" si="44"/>
        <v>1150</v>
      </c>
      <c r="F154" s="3">
        <f t="shared" si="44"/>
        <v>1135</v>
      </c>
      <c r="G154" s="3">
        <f t="shared" si="44"/>
        <v>1116</v>
      </c>
      <c r="H154" s="3">
        <f t="shared" si="44"/>
        <v>1092</v>
      </c>
      <c r="I154" s="3">
        <f t="shared" si="44"/>
        <v>1053</v>
      </c>
      <c r="J154" s="3">
        <f t="shared" si="44"/>
        <v>1085</v>
      </c>
      <c r="K154" s="3">
        <f t="shared" si="43"/>
        <v>1071</v>
      </c>
      <c r="L154" s="3">
        <f t="shared" si="43"/>
        <v>1069</v>
      </c>
      <c r="M154" s="3">
        <f t="shared" si="43"/>
        <v>1084</v>
      </c>
      <c r="N154" s="3">
        <f t="shared" si="44"/>
        <v>1119</v>
      </c>
    </row>
    <row r="155" spans="1:14" ht="12.75">
      <c r="A155" s="24" t="s">
        <v>9</v>
      </c>
      <c r="B155" s="3">
        <f t="shared" si="44"/>
        <v>1784</v>
      </c>
      <c r="C155" s="3">
        <f t="shared" si="44"/>
        <v>1754</v>
      </c>
      <c r="D155" s="3">
        <f t="shared" si="44"/>
        <v>1751</v>
      </c>
      <c r="E155" s="3">
        <f t="shared" si="44"/>
        <v>1760</v>
      </c>
      <c r="F155" s="3">
        <f t="shared" si="44"/>
        <v>1722</v>
      </c>
      <c r="G155" s="3">
        <f t="shared" si="44"/>
        <v>1739</v>
      </c>
      <c r="H155" s="3">
        <f t="shared" si="44"/>
        <v>1710</v>
      </c>
      <c r="I155" s="3">
        <f t="shared" si="44"/>
        <v>1676</v>
      </c>
      <c r="J155" s="3">
        <f t="shared" si="44"/>
        <v>1682</v>
      </c>
      <c r="K155" s="3">
        <f t="shared" si="43"/>
        <v>1707</v>
      </c>
      <c r="L155" s="3">
        <f t="shared" si="43"/>
        <v>1733</v>
      </c>
      <c r="M155" s="3">
        <f t="shared" si="43"/>
        <v>1762</v>
      </c>
      <c r="N155" s="3">
        <f t="shared" si="44"/>
        <v>1793</v>
      </c>
    </row>
    <row r="156" spans="1:14" ht="12.75">
      <c r="A156" s="24" t="s">
        <v>10</v>
      </c>
      <c r="B156" s="3">
        <f t="shared" si="44"/>
        <v>359</v>
      </c>
      <c r="C156" s="3">
        <f t="shared" si="44"/>
        <v>376</v>
      </c>
      <c r="D156" s="3">
        <f t="shared" si="44"/>
        <v>339</v>
      </c>
      <c r="E156" s="3">
        <f t="shared" si="44"/>
        <v>357</v>
      </c>
      <c r="F156" s="3">
        <f t="shared" si="44"/>
        <v>364</v>
      </c>
      <c r="G156" s="3">
        <f t="shared" si="44"/>
        <v>382</v>
      </c>
      <c r="H156" s="3">
        <f t="shared" si="44"/>
        <v>362</v>
      </c>
      <c r="I156" s="3">
        <f t="shared" si="44"/>
        <v>351</v>
      </c>
      <c r="J156" s="3">
        <f t="shared" si="44"/>
        <v>282</v>
      </c>
      <c r="K156" s="3">
        <f t="shared" si="43"/>
        <v>287</v>
      </c>
      <c r="L156" s="3">
        <f t="shared" si="43"/>
        <v>291</v>
      </c>
      <c r="M156" s="3">
        <f t="shared" si="43"/>
        <v>340</v>
      </c>
      <c r="N156" s="3">
        <f t="shared" si="44"/>
        <v>392</v>
      </c>
    </row>
    <row r="157" spans="1:14" ht="12.75">
      <c r="A157" s="25" t="s">
        <v>0</v>
      </c>
      <c r="B157" s="11">
        <f t="shared" si="44"/>
        <v>13796</v>
      </c>
      <c r="C157" s="11">
        <f t="shared" si="44"/>
        <v>13912</v>
      </c>
      <c r="D157" s="11">
        <f t="shared" si="44"/>
        <v>13932</v>
      </c>
      <c r="E157" s="11">
        <f t="shared" si="44"/>
        <v>13937</v>
      </c>
      <c r="F157" s="11">
        <f t="shared" si="44"/>
        <v>13705</v>
      </c>
      <c r="G157" s="11">
        <f t="shared" si="44"/>
        <v>13377</v>
      </c>
      <c r="H157" s="11">
        <f t="shared" si="44"/>
        <v>13109</v>
      </c>
      <c r="I157" s="11">
        <f t="shared" si="44"/>
        <v>12941</v>
      </c>
      <c r="J157" s="11">
        <f t="shared" si="44"/>
        <v>12745</v>
      </c>
      <c r="K157" s="11">
        <f t="shared" si="43"/>
        <v>12843</v>
      </c>
      <c r="L157" s="11">
        <f t="shared" si="43"/>
        <v>12831</v>
      </c>
      <c r="M157" s="11">
        <f t="shared" si="43"/>
        <v>12968</v>
      </c>
      <c r="N157" s="11">
        <f t="shared" si="44"/>
        <v>13218</v>
      </c>
    </row>
    <row r="159" ht="12.75">
      <c r="A159" s="1" t="s">
        <v>26</v>
      </c>
    </row>
    <row r="160" spans="1:14" ht="12.75">
      <c r="A160" s="23"/>
      <c r="B160" s="42" t="s">
        <v>14</v>
      </c>
      <c r="C160" s="42"/>
      <c r="D160" s="42"/>
      <c r="E160" s="42"/>
      <c r="F160" s="42"/>
      <c r="G160" s="42"/>
      <c r="H160" s="42"/>
      <c r="I160" s="42"/>
      <c r="J160" s="42"/>
      <c r="K160" s="42"/>
      <c r="L160" s="42"/>
      <c r="M160" s="42"/>
      <c r="N160" s="42"/>
    </row>
    <row r="161" spans="1:14" ht="12.75">
      <c r="A161" s="23" t="s">
        <v>11</v>
      </c>
      <c r="B161" s="22">
        <v>1999</v>
      </c>
      <c r="C161" s="22">
        <v>2000</v>
      </c>
      <c r="D161" s="22">
        <v>2001</v>
      </c>
      <c r="E161" s="22">
        <v>2002</v>
      </c>
      <c r="F161" s="22">
        <v>2003</v>
      </c>
      <c r="G161" s="22">
        <v>2005</v>
      </c>
      <c r="H161" s="22">
        <v>2006</v>
      </c>
      <c r="I161" s="22">
        <v>2007</v>
      </c>
      <c r="J161" s="22">
        <v>2008</v>
      </c>
      <c r="K161" s="22">
        <v>2009</v>
      </c>
      <c r="L161" s="22">
        <v>2010</v>
      </c>
      <c r="M161" s="22">
        <v>2011</v>
      </c>
      <c r="N161" s="22">
        <v>2012</v>
      </c>
    </row>
    <row r="162" spans="1:14" ht="12.75">
      <c r="A162" s="24" t="s">
        <v>1</v>
      </c>
      <c r="B162" s="3">
        <f>B38+B100</f>
        <v>1891</v>
      </c>
      <c r="C162" s="3">
        <f aca="true" t="shared" si="45" ref="C162:N162">C38+C100</f>
        <v>1872</v>
      </c>
      <c r="D162" s="3">
        <f t="shared" si="45"/>
        <v>1893</v>
      </c>
      <c r="E162" s="3">
        <f t="shared" si="45"/>
        <v>1905</v>
      </c>
      <c r="F162" s="3">
        <f t="shared" si="45"/>
        <v>1882</v>
      </c>
      <c r="G162" s="3">
        <f t="shared" si="45"/>
        <v>1942</v>
      </c>
      <c r="H162" s="3">
        <f t="shared" si="45"/>
        <v>1964</v>
      </c>
      <c r="I162" s="3">
        <f t="shared" si="45"/>
        <v>2003</v>
      </c>
      <c r="J162" s="21">
        <f t="shared" si="45"/>
        <v>2019</v>
      </c>
      <c r="K162" s="21">
        <f aca="true" t="shared" si="46" ref="K162:M172">K38+K100</f>
        <v>2062</v>
      </c>
      <c r="L162" s="3">
        <f t="shared" si="46"/>
        <v>2083</v>
      </c>
      <c r="M162" s="3">
        <f t="shared" si="46"/>
        <v>2121</v>
      </c>
      <c r="N162" s="3">
        <f t="shared" si="45"/>
        <v>2222</v>
      </c>
    </row>
    <row r="163" spans="1:14" ht="12.75">
      <c r="A163" s="24" t="s">
        <v>2</v>
      </c>
      <c r="B163" s="3">
        <f aca="true" t="shared" si="47" ref="B163:N172">B39+B101</f>
        <v>1832</v>
      </c>
      <c r="C163" s="3">
        <f t="shared" si="47"/>
        <v>1895</v>
      </c>
      <c r="D163" s="3">
        <f t="shared" si="47"/>
        <v>1953</v>
      </c>
      <c r="E163" s="3">
        <f t="shared" si="47"/>
        <v>2010</v>
      </c>
      <c r="F163" s="3">
        <f t="shared" si="47"/>
        <v>2135</v>
      </c>
      <c r="G163" s="3">
        <f t="shared" si="47"/>
        <v>2298</v>
      </c>
      <c r="H163" s="3">
        <f t="shared" si="47"/>
        <v>2387</v>
      </c>
      <c r="I163" s="3">
        <f t="shared" si="47"/>
        <v>2440</v>
      </c>
      <c r="J163" s="21">
        <f t="shared" si="47"/>
        <v>2457</v>
      </c>
      <c r="K163" s="21">
        <f t="shared" si="46"/>
        <v>2478</v>
      </c>
      <c r="L163" s="3">
        <f t="shared" si="46"/>
        <v>2519</v>
      </c>
      <c r="M163" s="3">
        <f t="shared" si="46"/>
        <v>2518</v>
      </c>
      <c r="N163" s="3">
        <f t="shared" si="47"/>
        <v>2543</v>
      </c>
    </row>
    <row r="164" spans="1:14" ht="12.75">
      <c r="A164" s="24" t="s">
        <v>3</v>
      </c>
      <c r="B164" s="3">
        <f t="shared" si="47"/>
        <v>2083</v>
      </c>
      <c r="C164" s="3">
        <f t="shared" si="47"/>
        <v>2120</v>
      </c>
      <c r="D164" s="3">
        <f t="shared" si="47"/>
        <v>2104</v>
      </c>
      <c r="E164" s="3">
        <f t="shared" si="47"/>
        <v>2092</v>
      </c>
      <c r="F164" s="3">
        <f t="shared" si="47"/>
        <v>2096</v>
      </c>
      <c r="G164" s="3">
        <f t="shared" si="47"/>
        <v>2187</v>
      </c>
      <c r="H164" s="3">
        <f t="shared" si="47"/>
        <v>2198</v>
      </c>
      <c r="I164" s="3">
        <f t="shared" si="47"/>
        <v>2185</v>
      </c>
      <c r="J164" s="21">
        <f t="shared" si="47"/>
        <v>2223</v>
      </c>
      <c r="K164" s="21">
        <f t="shared" si="46"/>
        <v>2287</v>
      </c>
      <c r="L164" s="3">
        <f t="shared" si="46"/>
        <v>2306</v>
      </c>
      <c r="M164" s="3">
        <f t="shared" si="46"/>
        <v>2279</v>
      </c>
      <c r="N164" s="3">
        <f t="shared" si="47"/>
        <v>2295</v>
      </c>
    </row>
    <row r="165" spans="1:14" ht="12.75">
      <c r="A165" s="24" t="s">
        <v>4</v>
      </c>
      <c r="B165" s="3">
        <f t="shared" si="47"/>
        <v>1412</v>
      </c>
      <c r="C165" s="3">
        <f t="shared" si="47"/>
        <v>1424</v>
      </c>
      <c r="D165" s="3">
        <f t="shared" si="47"/>
        <v>1454</v>
      </c>
      <c r="E165" s="3">
        <f t="shared" si="47"/>
        <v>1489</v>
      </c>
      <c r="F165" s="3">
        <f t="shared" si="47"/>
        <v>1520</v>
      </c>
      <c r="G165" s="3">
        <f t="shared" si="47"/>
        <v>1553</v>
      </c>
      <c r="H165" s="3">
        <f t="shared" si="47"/>
        <v>1577</v>
      </c>
      <c r="I165" s="3">
        <f t="shared" si="47"/>
        <v>1595</v>
      </c>
      <c r="J165" s="21">
        <f t="shared" si="47"/>
        <v>1582</v>
      </c>
      <c r="K165" s="21">
        <f t="shared" si="46"/>
        <v>1635</v>
      </c>
      <c r="L165" s="3">
        <f t="shared" si="46"/>
        <v>1640</v>
      </c>
      <c r="M165" s="3">
        <f t="shared" si="46"/>
        <v>1632</v>
      </c>
      <c r="N165" s="3">
        <f t="shared" si="47"/>
        <v>1640</v>
      </c>
    </row>
    <row r="166" spans="1:14" ht="12.75">
      <c r="A166" s="24" t="s">
        <v>5</v>
      </c>
      <c r="B166" s="3">
        <f t="shared" si="47"/>
        <v>1379</v>
      </c>
      <c r="C166" s="3">
        <f t="shared" si="47"/>
        <v>1362</v>
      </c>
      <c r="D166" s="3">
        <f t="shared" si="47"/>
        <v>1384</v>
      </c>
      <c r="E166" s="3">
        <f t="shared" si="47"/>
        <v>1360</v>
      </c>
      <c r="F166" s="3">
        <f t="shared" si="47"/>
        <v>1365</v>
      </c>
      <c r="G166" s="3">
        <f t="shared" si="47"/>
        <v>1421</v>
      </c>
      <c r="H166" s="3">
        <f t="shared" si="47"/>
        <v>1436</v>
      </c>
      <c r="I166" s="3">
        <f t="shared" si="47"/>
        <v>1387</v>
      </c>
      <c r="J166" s="21">
        <f t="shared" si="47"/>
        <v>1343</v>
      </c>
      <c r="K166" s="21">
        <f t="shared" si="46"/>
        <v>1336</v>
      </c>
      <c r="L166" s="3">
        <f t="shared" si="46"/>
        <v>1329</v>
      </c>
      <c r="M166" s="3">
        <f t="shared" si="46"/>
        <v>1311</v>
      </c>
      <c r="N166" s="3">
        <f t="shared" si="47"/>
        <v>1303</v>
      </c>
    </row>
    <row r="167" spans="1:14" ht="12.75">
      <c r="A167" s="24" t="s">
        <v>6</v>
      </c>
      <c r="B167" s="3">
        <f t="shared" si="47"/>
        <v>424</v>
      </c>
      <c r="C167" s="3">
        <f t="shared" si="47"/>
        <v>438</v>
      </c>
      <c r="D167" s="3">
        <f t="shared" si="47"/>
        <v>453</v>
      </c>
      <c r="E167" s="3">
        <f t="shared" si="47"/>
        <v>485</v>
      </c>
      <c r="F167" s="3">
        <f t="shared" si="47"/>
        <v>507</v>
      </c>
      <c r="G167" s="3">
        <f t="shared" si="47"/>
        <v>568</v>
      </c>
      <c r="H167" s="3">
        <f t="shared" si="47"/>
        <v>594</v>
      </c>
      <c r="I167" s="3">
        <f t="shared" si="47"/>
        <v>609</v>
      </c>
      <c r="J167" s="21">
        <f t="shared" si="47"/>
        <v>641</v>
      </c>
      <c r="K167" s="21">
        <f t="shared" si="46"/>
        <v>658</v>
      </c>
      <c r="L167" s="3">
        <f t="shared" si="46"/>
        <v>675</v>
      </c>
      <c r="M167" s="3">
        <f t="shared" si="46"/>
        <v>694</v>
      </c>
      <c r="N167" s="3">
        <f t="shared" si="47"/>
        <v>711</v>
      </c>
    </row>
    <row r="168" spans="1:14" ht="12.75">
      <c r="A168" s="24" t="s">
        <v>7</v>
      </c>
      <c r="B168" s="3">
        <f t="shared" si="47"/>
        <v>1871</v>
      </c>
      <c r="C168" s="3">
        <f t="shared" si="47"/>
        <v>1915</v>
      </c>
      <c r="D168" s="3">
        <f t="shared" si="47"/>
        <v>1951</v>
      </c>
      <c r="E168" s="3">
        <f t="shared" si="47"/>
        <v>1985</v>
      </c>
      <c r="F168" s="3">
        <f t="shared" si="47"/>
        <v>2003</v>
      </c>
      <c r="G168" s="3">
        <f t="shared" si="47"/>
        <v>2193</v>
      </c>
      <c r="H168" s="3">
        <f t="shared" si="47"/>
        <v>2314</v>
      </c>
      <c r="I168" s="3">
        <f t="shared" si="47"/>
        <v>2377</v>
      </c>
      <c r="J168" s="21">
        <f t="shared" si="47"/>
        <v>2490</v>
      </c>
      <c r="K168" s="21">
        <f t="shared" si="46"/>
        <v>2519</v>
      </c>
      <c r="L168" s="3">
        <f t="shared" si="46"/>
        <v>2529</v>
      </c>
      <c r="M168" s="3">
        <f t="shared" si="46"/>
        <v>2570</v>
      </c>
      <c r="N168" s="3">
        <f t="shared" si="47"/>
        <v>2624</v>
      </c>
    </row>
    <row r="169" spans="1:14" ht="12.75">
      <c r="A169" s="24" t="s">
        <v>8</v>
      </c>
      <c r="B169" s="3">
        <f t="shared" si="47"/>
        <v>1068</v>
      </c>
      <c r="C169" s="3">
        <f t="shared" si="47"/>
        <v>1122</v>
      </c>
      <c r="D169" s="3">
        <f t="shared" si="47"/>
        <v>1154</v>
      </c>
      <c r="E169" s="3">
        <f t="shared" si="47"/>
        <v>1176</v>
      </c>
      <c r="F169" s="3">
        <f t="shared" si="47"/>
        <v>1212</v>
      </c>
      <c r="G169" s="3">
        <f t="shared" si="47"/>
        <v>1278</v>
      </c>
      <c r="H169" s="3">
        <f t="shared" si="47"/>
        <v>1332</v>
      </c>
      <c r="I169" s="3">
        <f t="shared" si="47"/>
        <v>1372</v>
      </c>
      <c r="J169" s="21">
        <f t="shared" si="47"/>
        <v>1395</v>
      </c>
      <c r="K169" s="21">
        <f t="shared" si="46"/>
        <v>1405</v>
      </c>
      <c r="L169" s="3">
        <f t="shared" si="46"/>
        <v>1404</v>
      </c>
      <c r="M169" s="3">
        <f t="shared" si="46"/>
        <v>1435</v>
      </c>
      <c r="N169" s="3">
        <f t="shared" si="47"/>
        <v>1433</v>
      </c>
    </row>
    <row r="170" spans="1:14" ht="12.75">
      <c r="A170" s="24" t="s">
        <v>9</v>
      </c>
      <c r="B170" s="3">
        <f t="shared" si="47"/>
        <v>2042</v>
      </c>
      <c r="C170" s="3">
        <f t="shared" si="47"/>
        <v>2075</v>
      </c>
      <c r="D170" s="3">
        <f t="shared" si="47"/>
        <v>2093</v>
      </c>
      <c r="E170" s="3">
        <f t="shared" si="47"/>
        <v>2133</v>
      </c>
      <c r="F170" s="3">
        <f t="shared" si="47"/>
        <v>2172</v>
      </c>
      <c r="G170" s="3">
        <f t="shared" si="47"/>
        <v>2270</v>
      </c>
      <c r="H170" s="3">
        <f t="shared" si="47"/>
        <v>2282</v>
      </c>
      <c r="I170" s="3">
        <f t="shared" si="47"/>
        <v>2284</v>
      </c>
      <c r="J170" s="21">
        <f t="shared" si="47"/>
        <v>2298</v>
      </c>
      <c r="K170" s="21">
        <f t="shared" si="46"/>
        <v>2327</v>
      </c>
      <c r="L170" s="3">
        <f t="shared" si="46"/>
        <v>2307</v>
      </c>
      <c r="M170" s="3">
        <f t="shared" si="46"/>
        <v>2337</v>
      </c>
      <c r="N170" s="3">
        <f t="shared" si="47"/>
        <v>2344</v>
      </c>
    </row>
    <row r="171" spans="1:14" ht="12.75">
      <c r="A171" s="24" t="s">
        <v>10</v>
      </c>
      <c r="B171" s="3">
        <f t="shared" si="47"/>
        <v>233</v>
      </c>
      <c r="C171" s="3">
        <f t="shared" si="47"/>
        <v>234</v>
      </c>
      <c r="D171" s="3">
        <f t="shared" si="47"/>
        <v>224</v>
      </c>
      <c r="E171" s="3">
        <f t="shared" si="47"/>
        <v>234</v>
      </c>
      <c r="F171" s="3">
        <f t="shared" si="47"/>
        <v>231</v>
      </c>
      <c r="G171" s="3">
        <f t="shared" si="47"/>
        <v>257</v>
      </c>
      <c r="H171" s="3">
        <f t="shared" si="47"/>
        <v>249</v>
      </c>
      <c r="I171" s="3">
        <f t="shared" si="47"/>
        <v>257</v>
      </c>
      <c r="J171" s="21">
        <f t="shared" si="47"/>
        <v>261</v>
      </c>
      <c r="K171" s="21">
        <f t="shared" si="46"/>
        <v>255</v>
      </c>
      <c r="L171" s="3">
        <f t="shared" si="46"/>
        <v>251</v>
      </c>
      <c r="M171" s="3">
        <f t="shared" si="46"/>
        <v>272</v>
      </c>
      <c r="N171" s="3">
        <f t="shared" si="47"/>
        <v>282</v>
      </c>
    </row>
    <row r="172" spans="1:14" ht="12.75">
      <c r="A172" s="25" t="s">
        <v>0</v>
      </c>
      <c r="B172" s="11">
        <f t="shared" si="47"/>
        <v>14235</v>
      </c>
      <c r="C172" s="11">
        <f t="shared" si="47"/>
        <v>14457</v>
      </c>
      <c r="D172" s="11">
        <f t="shared" si="47"/>
        <v>14663</v>
      </c>
      <c r="E172" s="11">
        <f t="shared" si="47"/>
        <v>14869</v>
      </c>
      <c r="F172" s="11">
        <f t="shared" si="47"/>
        <v>15123</v>
      </c>
      <c r="G172" s="11">
        <f t="shared" si="47"/>
        <v>15967</v>
      </c>
      <c r="H172" s="11">
        <f t="shared" si="47"/>
        <v>16333</v>
      </c>
      <c r="I172" s="11">
        <f t="shared" si="47"/>
        <v>16509</v>
      </c>
      <c r="J172" s="11">
        <f t="shared" si="47"/>
        <v>16709</v>
      </c>
      <c r="K172" s="11">
        <f t="shared" si="46"/>
        <v>16962</v>
      </c>
      <c r="L172" s="11">
        <f t="shared" si="46"/>
        <v>17043</v>
      </c>
      <c r="M172" s="11">
        <f t="shared" si="46"/>
        <v>17169</v>
      </c>
      <c r="N172" s="11">
        <f t="shared" si="47"/>
        <v>17397</v>
      </c>
    </row>
    <row r="174" ht="12.75">
      <c r="A174" s="1" t="s">
        <v>27</v>
      </c>
    </row>
    <row r="175" spans="1:14" ht="12.75">
      <c r="A175" s="23"/>
      <c r="B175" s="42" t="s">
        <v>14</v>
      </c>
      <c r="C175" s="42"/>
      <c r="D175" s="42"/>
      <c r="E175" s="42"/>
      <c r="F175" s="42"/>
      <c r="G175" s="42"/>
      <c r="H175" s="42"/>
      <c r="I175" s="42"/>
      <c r="J175" s="42"/>
      <c r="K175" s="42"/>
      <c r="L175" s="42"/>
      <c r="M175" s="42"/>
      <c r="N175" s="42"/>
    </row>
    <row r="176" spans="1:14" ht="12.75">
      <c r="A176" s="23" t="s">
        <v>11</v>
      </c>
      <c r="B176" s="22">
        <v>1999</v>
      </c>
      <c r="C176" s="22">
        <v>2000</v>
      </c>
      <c r="D176" s="22">
        <v>2001</v>
      </c>
      <c r="E176" s="22">
        <v>2002</v>
      </c>
      <c r="F176" s="22">
        <v>2003</v>
      </c>
      <c r="G176" s="22">
        <v>2005</v>
      </c>
      <c r="H176" s="22">
        <v>2006</v>
      </c>
      <c r="I176" s="22">
        <v>2007</v>
      </c>
      <c r="J176" s="22">
        <v>2008</v>
      </c>
      <c r="K176" s="22">
        <v>2009</v>
      </c>
      <c r="L176" s="22">
        <v>2010</v>
      </c>
      <c r="M176" s="22">
        <v>2011</v>
      </c>
      <c r="N176" s="22">
        <v>2012</v>
      </c>
    </row>
    <row r="177" spans="1:14" ht="12.75">
      <c r="A177" s="24" t="s">
        <v>1</v>
      </c>
      <c r="B177" s="3">
        <f>B132+B147+B162</f>
        <v>11083</v>
      </c>
      <c r="C177" s="3">
        <f aca="true" t="shared" si="48" ref="C177:N177">C132+C147+C162</f>
        <v>11130</v>
      </c>
      <c r="D177" s="3">
        <f t="shared" si="48"/>
        <v>11111</v>
      </c>
      <c r="E177" s="3">
        <f t="shared" si="48"/>
        <v>11088</v>
      </c>
      <c r="F177" s="3">
        <f t="shared" si="48"/>
        <v>11026</v>
      </c>
      <c r="G177" s="3">
        <f t="shared" si="48"/>
        <v>11025</v>
      </c>
      <c r="H177" s="3">
        <f t="shared" si="48"/>
        <v>11023</v>
      </c>
      <c r="I177" s="3">
        <f t="shared" si="48"/>
        <v>10930</v>
      </c>
      <c r="J177" s="3">
        <f t="shared" si="48"/>
        <v>10949</v>
      </c>
      <c r="K177" s="3">
        <f aca="true" t="shared" si="49" ref="K177:M187">K132+K147+K162</f>
        <v>10851</v>
      </c>
      <c r="L177" s="3">
        <f t="shared" si="49"/>
        <v>10951</v>
      </c>
      <c r="M177" s="3">
        <f t="shared" si="49"/>
        <v>11006</v>
      </c>
      <c r="N177" s="3">
        <f t="shared" si="48"/>
        <v>11096</v>
      </c>
    </row>
    <row r="178" spans="1:14" ht="12.75">
      <c r="A178" s="24" t="s">
        <v>2</v>
      </c>
      <c r="B178" s="3">
        <f aca="true" t="shared" si="50" ref="B178:N187">B133+B148+B163</f>
        <v>11275</v>
      </c>
      <c r="C178" s="3">
        <f t="shared" si="50"/>
        <v>11336</v>
      </c>
      <c r="D178" s="3">
        <f t="shared" si="50"/>
        <v>11322</v>
      </c>
      <c r="E178" s="3">
        <f t="shared" si="50"/>
        <v>11287</v>
      </c>
      <c r="F178" s="3">
        <f t="shared" si="50"/>
        <v>11288</v>
      </c>
      <c r="G178" s="3">
        <f t="shared" si="50"/>
        <v>11402</v>
      </c>
      <c r="H178" s="3">
        <f t="shared" si="50"/>
        <v>11311</v>
      </c>
      <c r="I178" s="3">
        <f t="shared" si="50"/>
        <v>11244</v>
      </c>
      <c r="J178" s="3">
        <f t="shared" si="50"/>
        <v>11117</v>
      </c>
      <c r="K178" s="3">
        <f t="shared" si="49"/>
        <v>11028</v>
      </c>
      <c r="L178" s="3">
        <f t="shared" si="49"/>
        <v>11015</v>
      </c>
      <c r="M178" s="3">
        <f t="shared" si="49"/>
        <v>11030</v>
      </c>
      <c r="N178" s="3">
        <f t="shared" si="50"/>
        <v>11148</v>
      </c>
    </row>
    <row r="179" spans="1:14" ht="12.75">
      <c r="A179" s="24" t="s">
        <v>3</v>
      </c>
      <c r="B179" s="3">
        <f t="shared" si="50"/>
        <v>10081</v>
      </c>
      <c r="C179" s="3">
        <f t="shared" si="50"/>
        <v>10160</v>
      </c>
      <c r="D179" s="3">
        <f t="shared" si="50"/>
        <v>10133</v>
      </c>
      <c r="E179" s="3">
        <f t="shared" si="50"/>
        <v>10076</v>
      </c>
      <c r="F179" s="3">
        <f t="shared" si="50"/>
        <v>9946</v>
      </c>
      <c r="G179" s="3">
        <f t="shared" si="50"/>
        <v>10027</v>
      </c>
      <c r="H179" s="3">
        <f t="shared" si="50"/>
        <v>10095</v>
      </c>
      <c r="I179" s="3">
        <f t="shared" si="50"/>
        <v>10130</v>
      </c>
      <c r="J179" s="3">
        <f t="shared" si="50"/>
        <v>10133</v>
      </c>
      <c r="K179" s="3">
        <f t="shared" si="49"/>
        <v>10340</v>
      </c>
      <c r="L179" s="3">
        <f t="shared" si="49"/>
        <v>10433</v>
      </c>
      <c r="M179" s="3">
        <f t="shared" si="49"/>
        <v>10494</v>
      </c>
      <c r="N179" s="3">
        <f t="shared" si="50"/>
        <v>10618</v>
      </c>
    </row>
    <row r="180" spans="1:14" ht="12.75">
      <c r="A180" s="24" t="s">
        <v>4</v>
      </c>
      <c r="B180" s="3">
        <f t="shared" si="50"/>
        <v>10012</v>
      </c>
      <c r="C180" s="3">
        <f t="shared" si="50"/>
        <v>10194</v>
      </c>
      <c r="D180" s="3">
        <f t="shared" si="50"/>
        <v>10511</v>
      </c>
      <c r="E180" s="3">
        <f t="shared" si="50"/>
        <v>10666</v>
      </c>
      <c r="F180" s="3">
        <f t="shared" si="50"/>
        <v>10496</v>
      </c>
      <c r="G180" s="3">
        <f t="shared" si="50"/>
        <v>10147</v>
      </c>
      <c r="H180" s="3">
        <f t="shared" si="50"/>
        <v>10147</v>
      </c>
      <c r="I180" s="3">
        <f t="shared" si="50"/>
        <v>10064</v>
      </c>
      <c r="J180" s="3">
        <f t="shared" si="50"/>
        <v>10096</v>
      </c>
      <c r="K180" s="3">
        <f t="shared" si="49"/>
        <v>10223</v>
      </c>
      <c r="L180" s="3">
        <f t="shared" si="49"/>
        <v>10250</v>
      </c>
      <c r="M180" s="3">
        <f t="shared" si="49"/>
        <v>10607</v>
      </c>
      <c r="N180" s="3">
        <f t="shared" si="50"/>
        <v>10795</v>
      </c>
    </row>
    <row r="181" spans="1:14" ht="12.75">
      <c r="A181" s="24" t="s">
        <v>5</v>
      </c>
      <c r="B181" s="3">
        <f t="shared" si="50"/>
        <v>9422</v>
      </c>
      <c r="C181" s="3">
        <f t="shared" si="50"/>
        <v>9341</v>
      </c>
      <c r="D181" s="3">
        <f t="shared" si="50"/>
        <v>9384</v>
      </c>
      <c r="E181" s="3">
        <f t="shared" si="50"/>
        <v>9333</v>
      </c>
      <c r="F181" s="3">
        <f t="shared" si="50"/>
        <v>9465</v>
      </c>
      <c r="G181" s="3">
        <f t="shared" si="50"/>
        <v>9320</v>
      </c>
      <c r="H181" s="3">
        <f t="shared" si="50"/>
        <v>9174</v>
      </c>
      <c r="I181" s="3">
        <f t="shared" si="50"/>
        <v>9122</v>
      </c>
      <c r="J181" s="3">
        <f t="shared" si="50"/>
        <v>8976</v>
      </c>
      <c r="K181" s="3">
        <f t="shared" si="49"/>
        <v>8878</v>
      </c>
      <c r="L181" s="3">
        <f t="shared" si="49"/>
        <v>8910</v>
      </c>
      <c r="M181" s="3">
        <f t="shared" si="49"/>
        <v>8977</v>
      </c>
      <c r="N181" s="3">
        <f t="shared" si="50"/>
        <v>9204</v>
      </c>
    </row>
    <row r="182" spans="1:14" ht="12.75">
      <c r="A182" s="24" t="s">
        <v>6</v>
      </c>
      <c r="B182" s="3">
        <f t="shared" si="50"/>
        <v>3028</v>
      </c>
      <c r="C182" s="3">
        <f t="shared" si="50"/>
        <v>3087</v>
      </c>
      <c r="D182" s="3">
        <f t="shared" si="50"/>
        <v>3137</v>
      </c>
      <c r="E182" s="3">
        <f t="shared" si="50"/>
        <v>3340</v>
      </c>
      <c r="F182" s="3">
        <f t="shared" si="50"/>
        <v>3325</v>
      </c>
      <c r="G182" s="3">
        <f t="shared" si="50"/>
        <v>3333</v>
      </c>
      <c r="H182" s="3">
        <f t="shared" si="50"/>
        <v>3325</v>
      </c>
      <c r="I182" s="3">
        <f t="shared" si="50"/>
        <v>3335</v>
      </c>
      <c r="J182" s="3">
        <f t="shared" si="50"/>
        <v>3344</v>
      </c>
      <c r="K182" s="3">
        <f t="shared" si="49"/>
        <v>3477</v>
      </c>
      <c r="L182" s="3">
        <f t="shared" si="49"/>
        <v>3531</v>
      </c>
      <c r="M182" s="3">
        <f t="shared" si="49"/>
        <v>3613</v>
      </c>
      <c r="N182" s="3">
        <f t="shared" si="50"/>
        <v>3670</v>
      </c>
    </row>
    <row r="183" spans="1:14" ht="12.75">
      <c r="A183" s="24" t="s">
        <v>7</v>
      </c>
      <c r="B183" s="3">
        <f t="shared" si="50"/>
        <v>12212</v>
      </c>
      <c r="C183" s="3">
        <f t="shared" si="50"/>
        <v>12249</v>
      </c>
      <c r="D183" s="3">
        <f t="shared" si="50"/>
        <v>12343</v>
      </c>
      <c r="E183" s="3">
        <f t="shared" si="50"/>
        <v>12342</v>
      </c>
      <c r="F183" s="3">
        <f t="shared" si="50"/>
        <v>12323</v>
      </c>
      <c r="G183" s="3">
        <f t="shared" si="50"/>
        <v>12318</v>
      </c>
      <c r="H183" s="3">
        <f t="shared" si="50"/>
        <v>12390</v>
      </c>
      <c r="I183" s="3">
        <f t="shared" si="50"/>
        <v>12304</v>
      </c>
      <c r="J183" s="3">
        <f t="shared" si="50"/>
        <v>12308</v>
      </c>
      <c r="K183" s="3">
        <f t="shared" si="49"/>
        <v>12395</v>
      </c>
      <c r="L183" s="3">
        <f t="shared" si="49"/>
        <v>12257</v>
      </c>
      <c r="M183" s="3">
        <f t="shared" si="49"/>
        <v>12289</v>
      </c>
      <c r="N183" s="3">
        <f t="shared" si="50"/>
        <v>12273</v>
      </c>
    </row>
    <row r="184" spans="1:14" ht="12.75">
      <c r="A184" s="24" t="s">
        <v>8</v>
      </c>
      <c r="B184" s="3">
        <f t="shared" si="50"/>
        <v>6898</v>
      </c>
      <c r="C184" s="3">
        <f t="shared" si="50"/>
        <v>7051</v>
      </c>
      <c r="D184" s="3">
        <f t="shared" si="50"/>
        <v>7212</v>
      </c>
      <c r="E184" s="3">
        <f t="shared" si="50"/>
        <v>7236</v>
      </c>
      <c r="F184" s="3">
        <f t="shared" si="50"/>
        <v>7210</v>
      </c>
      <c r="G184" s="3">
        <f t="shared" si="50"/>
        <v>7352</v>
      </c>
      <c r="H184" s="3">
        <f t="shared" si="50"/>
        <v>7387</v>
      </c>
      <c r="I184" s="3">
        <f t="shared" si="50"/>
        <v>7482</v>
      </c>
      <c r="J184" s="3">
        <f t="shared" si="50"/>
        <v>7542</v>
      </c>
      <c r="K184" s="3">
        <f t="shared" si="49"/>
        <v>7518</v>
      </c>
      <c r="L184" s="3">
        <f t="shared" si="49"/>
        <v>7492</v>
      </c>
      <c r="M184" s="3">
        <f t="shared" si="49"/>
        <v>7480</v>
      </c>
      <c r="N184" s="3">
        <f t="shared" si="50"/>
        <v>7563</v>
      </c>
    </row>
    <row r="185" spans="1:14" ht="12.75">
      <c r="A185" s="24" t="s">
        <v>9</v>
      </c>
      <c r="B185" s="3">
        <f t="shared" si="50"/>
        <v>11477</v>
      </c>
      <c r="C185" s="3">
        <f t="shared" si="50"/>
        <v>11346</v>
      </c>
      <c r="D185" s="3">
        <f t="shared" si="50"/>
        <v>11344</v>
      </c>
      <c r="E185" s="3">
        <f t="shared" si="50"/>
        <v>11558</v>
      </c>
      <c r="F185" s="3">
        <f t="shared" si="50"/>
        <v>11668</v>
      </c>
      <c r="G185" s="3">
        <f t="shared" si="50"/>
        <v>11878</v>
      </c>
      <c r="H185" s="3">
        <f t="shared" si="50"/>
        <v>11839</v>
      </c>
      <c r="I185" s="3">
        <f t="shared" si="50"/>
        <v>11787</v>
      </c>
      <c r="J185" s="3">
        <f t="shared" si="50"/>
        <v>11782</v>
      </c>
      <c r="K185" s="3">
        <f t="shared" si="49"/>
        <v>11796</v>
      </c>
      <c r="L185" s="3">
        <f t="shared" si="49"/>
        <v>11873</v>
      </c>
      <c r="M185" s="3">
        <f t="shared" si="49"/>
        <v>11980</v>
      </c>
      <c r="N185" s="3">
        <f t="shared" si="50"/>
        <v>12163</v>
      </c>
    </row>
    <row r="186" spans="1:14" ht="12.75">
      <c r="A186" s="24" t="s">
        <v>10</v>
      </c>
      <c r="B186" s="3">
        <f t="shared" si="50"/>
        <v>1688</v>
      </c>
      <c r="C186" s="3">
        <f t="shared" si="50"/>
        <v>1689</v>
      </c>
      <c r="D186" s="3">
        <f t="shared" si="50"/>
        <v>1619</v>
      </c>
      <c r="E186" s="3">
        <f t="shared" si="50"/>
        <v>1656</v>
      </c>
      <c r="F186" s="3">
        <f t="shared" si="50"/>
        <v>1700</v>
      </c>
      <c r="G186" s="3">
        <f t="shared" si="50"/>
        <v>1737</v>
      </c>
      <c r="H186" s="3">
        <f t="shared" si="50"/>
        <v>1703</v>
      </c>
      <c r="I186" s="3">
        <f t="shared" si="50"/>
        <v>1694</v>
      </c>
      <c r="J186" s="3">
        <f t="shared" si="50"/>
        <v>1506</v>
      </c>
      <c r="K186" s="3">
        <f t="shared" si="49"/>
        <v>1514</v>
      </c>
      <c r="L186" s="3">
        <f t="shared" si="49"/>
        <v>1616</v>
      </c>
      <c r="M186" s="3">
        <f t="shared" si="49"/>
        <v>1899</v>
      </c>
      <c r="N186" s="3">
        <f t="shared" si="50"/>
        <v>2216</v>
      </c>
    </row>
    <row r="187" spans="1:14" ht="12.75">
      <c r="A187" s="25" t="s">
        <v>0</v>
      </c>
      <c r="B187" s="11">
        <f t="shared" si="50"/>
        <v>87176</v>
      </c>
      <c r="C187" s="11">
        <f t="shared" si="50"/>
        <v>87583</v>
      </c>
      <c r="D187" s="11">
        <f t="shared" si="50"/>
        <v>88116</v>
      </c>
      <c r="E187" s="11">
        <f t="shared" si="50"/>
        <v>88582</v>
      </c>
      <c r="F187" s="11">
        <f t="shared" si="50"/>
        <v>88447</v>
      </c>
      <c r="G187" s="11">
        <f t="shared" si="50"/>
        <v>88539</v>
      </c>
      <c r="H187" s="11">
        <f t="shared" si="50"/>
        <v>88394</v>
      </c>
      <c r="I187" s="11">
        <f t="shared" si="50"/>
        <v>88092</v>
      </c>
      <c r="J187" s="11">
        <f t="shared" si="50"/>
        <v>87753</v>
      </c>
      <c r="K187" s="11">
        <f t="shared" si="49"/>
        <v>88020</v>
      </c>
      <c r="L187" s="11">
        <f t="shared" si="49"/>
        <v>88328</v>
      </c>
      <c r="M187" s="11">
        <f t="shared" si="49"/>
        <v>89375</v>
      </c>
      <c r="N187" s="11">
        <f t="shared" si="50"/>
        <v>90746</v>
      </c>
    </row>
  </sheetData>
  <sheetProtection/>
  <mergeCells count="21">
    <mergeCell ref="B51:N51"/>
    <mergeCell ref="B68:N68"/>
    <mergeCell ref="B83:N83"/>
    <mergeCell ref="B98:N98"/>
    <mergeCell ref="B175:N175"/>
    <mergeCell ref="B113:N113"/>
    <mergeCell ref="B130:N130"/>
    <mergeCell ref="B145:N145"/>
    <mergeCell ref="B160:N160"/>
    <mergeCell ref="Q6:AC6"/>
    <mergeCell ref="Q21:AC21"/>
    <mergeCell ref="Q36:AC36"/>
    <mergeCell ref="B6:N6"/>
    <mergeCell ref="B21:N21"/>
    <mergeCell ref="B36:N36"/>
    <mergeCell ref="AF6:AR6"/>
    <mergeCell ref="AF21:AR21"/>
    <mergeCell ref="AF36:AR36"/>
    <mergeCell ref="AU6:BG6"/>
    <mergeCell ref="AU21:BG21"/>
    <mergeCell ref="AU36:BG36"/>
  </mergeCells>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R338"/>
  <sheetViews>
    <sheetView zoomScalePageLayoutView="0" workbookViewId="0" topLeftCell="A1">
      <pane ySplit="5" topLeftCell="A6" activePane="bottomLeft" state="frozen"/>
      <selection pane="topLeft" activeCell="A1" sqref="A1"/>
      <selection pane="bottomLeft" activeCell="A22" sqref="A22:A34"/>
    </sheetView>
  </sheetViews>
  <sheetFormatPr defaultColWidth="11.421875" defaultRowHeight="12.75"/>
  <cols>
    <col min="1" max="1" width="15.7109375" style="0" customWidth="1"/>
    <col min="2" max="14" width="7.7109375" style="0" customWidth="1"/>
    <col min="15" max="15" width="2.57421875" style="0" customWidth="1"/>
    <col min="16" max="16" width="13.7109375" style="0" customWidth="1"/>
    <col min="17" max="29" width="7.7109375" style="0" customWidth="1"/>
    <col min="30" max="30" width="3.140625" style="0" customWidth="1"/>
    <col min="32" max="44" width="7.7109375" style="0" customWidth="1"/>
  </cols>
  <sheetData>
    <row r="1" ht="12.75">
      <c r="A1" s="1" t="s">
        <v>31</v>
      </c>
    </row>
    <row r="2" ht="12.75">
      <c r="A2" s="2" t="s">
        <v>13</v>
      </c>
    </row>
    <row r="3" ht="12.75">
      <c r="A3" s="7" t="s">
        <v>18</v>
      </c>
    </row>
    <row r="5" spans="1:31" ht="12.75">
      <c r="A5" s="5" t="s">
        <v>30</v>
      </c>
      <c r="P5" s="5" t="s">
        <v>28</v>
      </c>
      <c r="AE5" s="5" t="s">
        <v>29</v>
      </c>
    </row>
    <row r="6" spans="1:31" ht="12.75">
      <c r="A6" s="6" t="s">
        <v>15</v>
      </c>
      <c r="P6" s="6" t="s">
        <v>15</v>
      </c>
      <c r="AE6" s="6" t="s">
        <v>15</v>
      </c>
    </row>
    <row r="7" spans="1:44" ht="12.75">
      <c r="A7" s="23"/>
      <c r="B7" s="42" t="s">
        <v>14</v>
      </c>
      <c r="C7" s="42"/>
      <c r="D7" s="42"/>
      <c r="E7" s="42"/>
      <c r="F7" s="42"/>
      <c r="G7" s="42"/>
      <c r="H7" s="42"/>
      <c r="I7" s="42"/>
      <c r="J7" s="42"/>
      <c r="K7" s="42"/>
      <c r="L7" s="42"/>
      <c r="M7" s="42"/>
      <c r="N7" s="42"/>
      <c r="P7" s="23"/>
      <c r="Q7" s="42" t="s">
        <v>14</v>
      </c>
      <c r="R7" s="42"/>
      <c r="S7" s="42"/>
      <c r="T7" s="42"/>
      <c r="U7" s="42"/>
      <c r="V7" s="42"/>
      <c r="W7" s="42"/>
      <c r="X7" s="42"/>
      <c r="Y7" s="42"/>
      <c r="Z7" s="42"/>
      <c r="AA7" s="42"/>
      <c r="AB7" s="42"/>
      <c r="AC7" s="42"/>
      <c r="AE7" s="23"/>
      <c r="AF7" s="42" t="s">
        <v>14</v>
      </c>
      <c r="AG7" s="42"/>
      <c r="AH7" s="42"/>
      <c r="AI7" s="42"/>
      <c r="AJ7" s="42"/>
      <c r="AK7" s="42"/>
      <c r="AL7" s="42"/>
      <c r="AM7" s="42"/>
      <c r="AN7" s="42"/>
      <c r="AO7" s="42"/>
      <c r="AP7" s="42"/>
      <c r="AQ7" s="42"/>
      <c r="AR7" s="42"/>
    </row>
    <row r="8" spans="1:44" ht="12.75">
      <c r="A8" s="23" t="s">
        <v>11</v>
      </c>
      <c r="B8" s="22">
        <v>1999</v>
      </c>
      <c r="C8" s="22">
        <v>2000</v>
      </c>
      <c r="D8" s="22">
        <v>2001</v>
      </c>
      <c r="E8" s="22">
        <v>2002</v>
      </c>
      <c r="F8" s="22">
        <v>2003</v>
      </c>
      <c r="G8" s="22">
        <v>2005</v>
      </c>
      <c r="H8" s="22">
        <v>2006</v>
      </c>
      <c r="I8" s="22">
        <v>2007</v>
      </c>
      <c r="J8" s="22">
        <v>2008</v>
      </c>
      <c r="K8" s="22">
        <v>2009</v>
      </c>
      <c r="L8" s="22">
        <v>2010</v>
      </c>
      <c r="M8" s="22">
        <v>2011</v>
      </c>
      <c r="N8" s="22">
        <v>2012</v>
      </c>
      <c r="P8" s="23" t="s">
        <v>11</v>
      </c>
      <c r="Q8" s="22">
        <v>1999</v>
      </c>
      <c r="R8" s="22">
        <v>2000</v>
      </c>
      <c r="S8" s="22">
        <v>2001</v>
      </c>
      <c r="T8" s="22">
        <v>2002</v>
      </c>
      <c r="U8" s="22">
        <v>2003</v>
      </c>
      <c r="V8" s="22">
        <v>2005</v>
      </c>
      <c r="W8" s="22">
        <v>2006</v>
      </c>
      <c r="X8" s="22">
        <v>2007</v>
      </c>
      <c r="Y8" s="22">
        <v>2008</v>
      </c>
      <c r="Z8" s="22">
        <v>2009</v>
      </c>
      <c r="AA8" s="22">
        <v>2010</v>
      </c>
      <c r="AB8" s="22">
        <v>2011</v>
      </c>
      <c r="AC8" s="22">
        <v>2012</v>
      </c>
      <c r="AE8" s="23" t="s">
        <v>11</v>
      </c>
      <c r="AF8" s="22">
        <v>1999</v>
      </c>
      <c r="AG8" s="22">
        <v>2000</v>
      </c>
      <c r="AH8" s="22">
        <v>2001</v>
      </c>
      <c r="AI8" s="22">
        <v>2002</v>
      </c>
      <c r="AJ8" s="22">
        <v>2003</v>
      </c>
      <c r="AK8" s="22">
        <v>2005</v>
      </c>
      <c r="AL8" s="22">
        <v>2006</v>
      </c>
      <c r="AM8" s="22">
        <v>2007</v>
      </c>
      <c r="AN8" s="22">
        <v>2008</v>
      </c>
      <c r="AO8" s="22">
        <v>2009</v>
      </c>
      <c r="AP8" s="22">
        <v>2010</v>
      </c>
      <c r="AQ8" s="22">
        <v>2011</v>
      </c>
      <c r="AR8" s="22">
        <v>2012</v>
      </c>
    </row>
    <row r="9" spans="1:44" ht="12.75">
      <c r="A9" s="24" t="s">
        <v>1</v>
      </c>
      <c r="B9" s="4">
        <f>Daten!B8*100/Daten!B53</f>
        <v>73.90562819783968</v>
      </c>
      <c r="C9" s="4">
        <f>Daten!C8*100/Daten!C53</f>
        <v>73.95226461191506</v>
      </c>
      <c r="D9" s="4">
        <f>Daten!D8*100/Daten!D53</f>
        <v>73.45413786661685</v>
      </c>
      <c r="E9" s="4">
        <f>Daten!E8*100/Daten!E53</f>
        <v>72.90298367423532</v>
      </c>
      <c r="F9" s="4">
        <f>Daten!F8*100/Daten!F53</f>
        <v>72.73412474090823</v>
      </c>
      <c r="G9" s="4">
        <f>Daten!G8*100/Daten!G53</f>
        <v>71.92417061611374</v>
      </c>
      <c r="H9" s="4">
        <f>Daten!H8*100/Daten!H53</f>
        <v>72.28023542813746</v>
      </c>
      <c r="I9" s="4">
        <f>Daten!I8*100/Daten!I53</f>
        <v>71.87019969278033</v>
      </c>
      <c r="J9" s="4">
        <f>Daten!J8*100/Daten!J53</f>
        <v>71.84914373677121</v>
      </c>
      <c r="K9" s="4">
        <f>Daten!K8*100/Daten!K53</f>
        <v>71.3489623366641</v>
      </c>
      <c r="L9" s="4">
        <f>Daten!L8*100/Daten!L53</f>
        <v>70.88364960705387</v>
      </c>
      <c r="M9" s="4">
        <f>Daten!M8*100/Daten!M53</f>
        <v>70.96958174904942</v>
      </c>
      <c r="N9" s="4">
        <f>Daten!N8*100/Daten!N53</f>
        <v>70.49274255156608</v>
      </c>
      <c r="P9" s="24" t="s">
        <v>1</v>
      </c>
      <c r="Q9" s="4">
        <f>Daten!B8*100/Daten!$B$18</f>
        <v>13.182355923609938</v>
      </c>
      <c r="R9" s="4">
        <f>Daten!C8*100/Daten!$C$18</f>
        <v>13.250942887931034</v>
      </c>
      <c r="S9" s="4">
        <f>Daten!D8*100/Daten!$D$18</f>
        <v>13.19241737963429</v>
      </c>
      <c r="T9" s="4">
        <f>Daten!E8*100/Daten!$E$18</f>
        <v>12.967722554157348</v>
      </c>
      <c r="U9" s="4">
        <f>Daten!F8*100/Daten!$F$18</f>
        <v>12.934789893438777</v>
      </c>
      <c r="V9" s="4">
        <f>Daten!G8*100/Daten!$G$18</f>
        <v>12.839255499153976</v>
      </c>
      <c r="W9" s="4">
        <f>Daten!H8*100/Daten!$H$18</f>
        <v>12.955589586523736</v>
      </c>
      <c r="X9" s="4">
        <f>Daten!I8*100/Daten!$I$18</f>
        <v>12.845768412382457</v>
      </c>
      <c r="Y9" s="4">
        <f>Daten!J8*100/Daten!$J$18</f>
        <v>12.868762062310449</v>
      </c>
      <c r="Z9" s="4">
        <f>Daten!K8*100/Daten!$K$18</f>
        <v>12.788014465300499</v>
      </c>
      <c r="AA9" s="4">
        <f>Daten!L8*100/Daten!$L$18</f>
        <v>12.700920456106608</v>
      </c>
      <c r="AB9" s="4">
        <f>Daten!M8*100/Daten!$M$18</f>
        <v>12.649520517773034</v>
      </c>
      <c r="AC9" s="4">
        <f>Daten!N8*100/Daten!$N$18</f>
        <v>12.323461654034924</v>
      </c>
      <c r="AE9" s="24" t="s">
        <v>1</v>
      </c>
      <c r="AF9" s="4">
        <f>Daten!B8*100/Daten!B177</f>
        <v>35.18902824145087</v>
      </c>
      <c r="AG9" s="4">
        <f>Daten!C8*100/Daten!C177</f>
        <v>35.35489667565139</v>
      </c>
      <c r="AH9" s="4">
        <f>Daten!D8*100/Daten!D177</f>
        <v>35.388353883538834</v>
      </c>
      <c r="AI9" s="4">
        <f>Daten!E8*100/Daten!E177</f>
        <v>35.03787878787879</v>
      </c>
      <c r="AJ9" s="4">
        <f>Daten!F8*100/Daten!F177</f>
        <v>35.00816252494105</v>
      </c>
      <c r="AK9" s="4">
        <f>Daten!G8*100/Daten!G177</f>
        <v>34.41269841269841</v>
      </c>
      <c r="AL9" s="4">
        <f>Daten!H8*100/Daten!H177</f>
        <v>34.536877438084005</v>
      </c>
      <c r="AM9" s="4">
        <f>Daten!I8*100/Daten!I177</f>
        <v>34.2451967063129</v>
      </c>
      <c r="AN9" s="4">
        <f>Daten!J8*100/Daten!J177</f>
        <v>34.10357110238378</v>
      </c>
      <c r="AO9" s="4">
        <f>Daten!K8*100/Daten!K177</f>
        <v>34.21804441986914</v>
      </c>
      <c r="AP9" s="4">
        <f>Daten!L8*100/Daten!L177</f>
        <v>33.7686056067939</v>
      </c>
      <c r="AQ9" s="4">
        <f>Daten!M8*100/Daten!M177</f>
        <v>33.91786298382701</v>
      </c>
      <c r="AR9" s="4">
        <f>Daten!N8*100/Daten!N177</f>
        <v>33.26423936553713</v>
      </c>
    </row>
    <row r="10" spans="1:44" ht="12.75">
      <c r="A10" s="24" t="s">
        <v>2</v>
      </c>
      <c r="B10" s="4">
        <f>Daten!B9*100/Daten!B54</f>
        <v>70.55827989437948</v>
      </c>
      <c r="C10" s="4">
        <f>Daten!C9*100/Daten!C54</f>
        <v>69.72201352366642</v>
      </c>
      <c r="D10" s="4">
        <f>Daten!D9*100/Daten!D54</f>
        <v>68.86171213546567</v>
      </c>
      <c r="E10" s="4">
        <f>Daten!E9*100/Daten!E54</f>
        <v>68.35634575373558</v>
      </c>
      <c r="F10" s="4">
        <f>Daten!F9*100/Daten!F54</f>
        <v>67.99621928166351</v>
      </c>
      <c r="G10" s="4">
        <f>Daten!G9*100/Daten!G54</f>
        <v>66.75432006010519</v>
      </c>
      <c r="H10" s="4">
        <f>Daten!H9*100/Daten!H54</f>
        <v>65.99467478128565</v>
      </c>
      <c r="I10" s="4">
        <f>Daten!I9*100/Daten!I54</f>
        <v>65.4639175257732</v>
      </c>
      <c r="J10" s="4">
        <f>Daten!J9*100/Daten!J54</f>
        <v>64.66950135291845</v>
      </c>
      <c r="K10" s="4">
        <f>Daten!K9*100/Daten!K54</f>
        <v>64.21644685802949</v>
      </c>
      <c r="L10" s="4">
        <f>Daten!L9*100/Daten!L54</f>
        <v>64.2001545595054</v>
      </c>
      <c r="M10" s="4">
        <f>Daten!M9*100/Daten!M54</f>
        <v>64.89300173510699</v>
      </c>
      <c r="N10" s="4">
        <f>Daten!N9*100/Daten!N54</f>
        <v>64.70363288718929</v>
      </c>
      <c r="P10" s="24" t="s">
        <v>2</v>
      </c>
      <c r="Q10" s="4">
        <f>Daten!B9*100/Daten!$B$18</f>
        <v>12.644921412878148</v>
      </c>
      <c r="R10" s="4">
        <f>Daten!C9*100/Daten!$C$18</f>
        <v>12.5</v>
      </c>
      <c r="S10" s="4">
        <f>Daten!D9*100/Daten!$D$18</f>
        <v>12.279818822345245</v>
      </c>
      <c r="T10" s="4">
        <f>Daten!E9*100/Daten!$E$18</f>
        <v>12.063152975733502</v>
      </c>
      <c r="U10" s="4">
        <f>Daten!F9*100/Daten!$F$18</f>
        <v>12.053481670129347</v>
      </c>
      <c r="V10" s="4">
        <f>Daten!G9*100/Daten!$G$18</f>
        <v>12.027072758037225</v>
      </c>
      <c r="W10" s="4">
        <f>Daten!H9*100/Daten!$H$18</f>
        <v>11.808745958822529</v>
      </c>
      <c r="X10" s="4">
        <f>Daten!I9*100/Daten!$I$18</f>
        <v>11.768137826892717</v>
      </c>
      <c r="Y10" s="4">
        <f>Daten!J9*100/Daten!$J$18</f>
        <v>11.531568789633306</v>
      </c>
      <c r="Z10" s="4">
        <f>Daten!K9*100/Daten!$K$18</f>
        <v>11.403478560358188</v>
      </c>
      <c r="AA10" s="4">
        <f>Daten!L9*100/Daten!$L$18</f>
        <v>11.412968814397582</v>
      </c>
      <c r="AB10" s="4">
        <f>Daten!M9*100/Daten!$M$18</f>
        <v>11.405916437938396</v>
      </c>
      <c r="AC10" s="4">
        <f>Daten!N9*100/Daten!$N$18</f>
        <v>11.298454141764882</v>
      </c>
      <c r="AE10" s="24" t="s">
        <v>2</v>
      </c>
      <c r="AF10" s="4">
        <f>Daten!B9*100/Daten!B178</f>
        <v>33.17960088691796</v>
      </c>
      <c r="AG10" s="4">
        <f>Daten!C9*100/Daten!C178</f>
        <v>32.745236414961184</v>
      </c>
      <c r="AH10" s="4">
        <f>Daten!D9*100/Daten!D178</f>
        <v>32.32644409114997</v>
      </c>
      <c r="AI10" s="4">
        <f>Daten!E9*100/Daten!E178</f>
        <v>32.0191370603349</v>
      </c>
      <c r="AJ10" s="4">
        <f>Daten!F9*100/Daten!F178</f>
        <v>31.8656980864635</v>
      </c>
      <c r="AK10" s="4">
        <f>Daten!G9*100/Daten!G178</f>
        <v>31.16997018067006</v>
      </c>
      <c r="AL10" s="4">
        <f>Daten!H9*100/Daten!H178</f>
        <v>30.67810096366369</v>
      </c>
      <c r="AM10" s="4">
        <f>Daten!I9*100/Daten!I178</f>
        <v>30.496264674493062</v>
      </c>
      <c r="AN10" s="4">
        <f>Daten!J9*100/Daten!J178</f>
        <v>30.098048034541694</v>
      </c>
      <c r="AO10" s="4">
        <f>Daten!K9*100/Daten!K178</f>
        <v>30.023576351106275</v>
      </c>
      <c r="AP10" s="4">
        <f>Daten!L9*100/Daten!L178</f>
        <v>30.167952791647753</v>
      </c>
      <c r="AQ10" s="4">
        <f>Daten!M9*100/Daten!M178</f>
        <v>30.516772438803265</v>
      </c>
      <c r="AR10" s="4">
        <f>Daten!N9*100/Daten!N178</f>
        <v>30.355220667384284</v>
      </c>
    </row>
    <row r="11" spans="1:44" ht="12.75">
      <c r="A11" s="24" t="s">
        <v>3</v>
      </c>
      <c r="B11" s="4">
        <f>Daten!B10*100/Daten!B55</f>
        <v>68.60639896929354</v>
      </c>
      <c r="C11" s="4">
        <f>Daten!C10*100/Daten!C55</f>
        <v>68.83799117461652</v>
      </c>
      <c r="D11" s="4">
        <f>Daten!D10*100/Daten!D55</f>
        <v>68.88466413181241</v>
      </c>
      <c r="E11" s="4">
        <f>Daten!E10*100/Daten!E55</f>
        <v>68.95452613684658</v>
      </c>
      <c r="F11" s="4">
        <f>Daten!F10*100/Daten!F55</f>
        <v>68.3745963401507</v>
      </c>
      <c r="G11" s="4">
        <f>Daten!G10*100/Daten!G55</f>
        <v>67.68802228412257</v>
      </c>
      <c r="H11" s="4">
        <f>Daten!H10*100/Daten!H55</f>
        <v>67.0420739481513</v>
      </c>
      <c r="I11" s="4">
        <f>Daten!I10*100/Daten!I55</f>
        <v>66.57487820377038</v>
      </c>
      <c r="J11" s="4">
        <f>Daten!J10*100/Daten!J55</f>
        <v>67.00636942675159</v>
      </c>
      <c r="K11" s="4">
        <f>Daten!K10*100/Daten!K55</f>
        <v>66.82552838789888</v>
      </c>
      <c r="L11" s="4">
        <f>Daten!L10*100/Daten!L55</f>
        <v>66.64621676891616</v>
      </c>
      <c r="M11" s="4">
        <f>Daten!M10*100/Daten!M55</f>
        <v>66.31386118461225</v>
      </c>
      <c r="N11" s="4">
        <f>Daten!N10*100/Daten!N55</f>
        <v>65.68094950714142</v>
      </c>
      <c r="P11" s="24" t="s">
        <v>3</v>
      </c>
      <c r="Q11" s="4">
        <f>Daten!B10*100/Daten!$B$18</f>
        <v>10.799391583572756</v>
      </c>
      <c r="R11" s="4">
        <f>Daten!C10*100/Daten!$C$18</f>
        <v>11.031788793103448</v>
      </c>
      <c r="S11" s="4">
        <f>Daten!D10*100/Daten!$D$18</f>
        <v>10.941117262204328</v>
      </c>
      <c r="T11" s="4">
        <f>Daten!E10*100/Daten!$E$18</f>
        <v>10.831469675222804</v>
      </c>
      <c r="U11" s="4">
        <f>Daten!F10*100/Daten!$F$18</f>
        <v>10.642718316466725</v>
      </c>
      <c r="V11" s="4">
        <f>Daten!G10*100/Daten!$G$18</f>
        <v>10.690355329949238</v>
      </c>
      <c r="W11" s="4">
        <f>Daten!H10*100/Daten!$H$18</f>
        <v>10.736770461119619</v>
      </c>
      <c r="X11" s="4">
        <f>Daten!I10*100/Daten!$I$18</f>
        <v>10.786601688516713</v>
      </c>
      <c r="Y11" s="4">
        <f>Daten!J10*100/Daten!$J$18</f>
        <v>10.8767576509512</v>
      </c>
      <c r="Z11" s="4">
        <f>Daten!K10*100/Daten!$K$18</f>
        <v>11.107284312037196</v>
      </c>
      <c r="AA11" s="4">
        <f>Daten!L10*100/Daten!$L$18</f>
        <v>11.193158400879241</v>
      </c>
      <c r="AB11" s="4">
        <f>Daten!M10*100/Daten!$M$18</f>
        <v>11.03995120463556</v>
      </c>
      <c r="AC11" s="4">
        <f>Daten!N10*100/Daten!$N$18</f>
        <v>10.901138526259558</v>
      </c>
      <c r="AE11" s="24" t="s">
        <v>3</v>
      </c>
      <c r="AF11" s="4">
        <f>Daten!B10*100/Daten!B179</f>
        <v>31.69328439638925</v>
      </c>
      <c r="AG11" s="4">
        <f>Daten!C10*100/Daten!C179</f>
        <v>32.24409448818898</v>
      </c>
      <c r="AH11" s="4">
        <f>Daten!D10*100/Daten!D179</f>
        <v>32.181979670383896</v>
      </c>
      <c r="AI11" s="4">
        <f>Daten!E10*100/Daten!E179</f>
        <v>32.20524017467249</v>
      </c>
      <c r="AJ11" s="4">
        <f>Daten!F10*100/Daten!F179</f>
        <v>31.932435149808967</v>
      </c>
      <c r="AK11" s="4">
        <f>Daten!G10*100/Daten!G179</f>
        <v>31.504936670988332</v>
      </c>
      <c r="AL11" s="4">
        <f>Daten!H10*100/Daten!H179</f>
        <v>31.253095591877166</v>
      </c>
      <c r="AM11" s="4">
        <f>Daten!I10*100/Daten!I179</f>
        <v>31.02665350444225</v>
      </c>
      <c r="AN11" s="4">
        <f>Daten!J10*100/Daten!J179</f>
        <v>31.1457613737294</v>
      </c>
      <c r="AO11" s="4">
        <f>Daten!K10*100/Daten!K179</f>
        <v>31.189555125725338</v>
      </c>
      <c r="AP11" s="4">
        <f>Daten!L10*100/Daten!L179</f>
        <v>31.237419725869835</v>
      </c>
      <c r="AQ11" s="4">
        <f>Daten!M10*100/Daten!M179</f>
        <v>31.04631217838765</v>
      </c>
      <c r="AR11" s="4">
        <f>Daten!N10*100/Daten!N179</f>
        <v>30.749670371068</v>
      </c>
    </row>
    <row r="12" spans="1:44" ht="12.75">
      <c r="A12" s="24" t="s">
        <v>4</v>
      </c>
      <c r="B12" s="4">
        <f>Daten!B11*100/Daten!B56</f>
        <v>68.10887670119845</v>
      </c>
      <c r="C12" s="4">
        <f>Daten!C11*100/Daten!C56</f>
        <v>68.1908945686901</v>
      </c>
      <c r="D12" s="4">
        <f>Daten!D11*100/Daten!D56</f>
        <v>68.84113584036838</v>
      </c>
      <c r="E12" s="4">
        <f>Daten!E11*100/Daten!E56</f>
        <v>69.43558972435777</v>
      </c>
      <c r="F12" s="4">
        <f>Daten!F11*100/Daten!F56</f>
        <v>68.52459016393442</v>
      </c>
      <c r="G12" s="4">
        <f>Daten!G11*100/Daten!G56</f>
        <v>68.18272891204167</v>
      </c>
      <c r="H12" s="4">
        <f>Daten!H11*100/Daten!H56</f>
        <v>67.9169992019154</v>
      </c>
      <c r="I12" s="4">
        <f>Daten!I11*100/Daten!I56</f>
        <v>67.57843925985519</v>
      </c>
      <c r="J12" s="4">
        <f>Daten!J11*100/Daten!J56</f>
        <v>68.45544554455445</v>
      </c>
      <c r="K12" s="4">
        <f>Daten!K11*100/Daten!K56</f>
        <v>68.58710562414267</v>
      </c>
      <c r="L12" s="4">
        <f>Daten!L11*100/Daten!L56</f>
        <v>68.53228962818004</v>
      </c>
      <c r="M12" s="4">
        <f>Daten!M11*100/Daten!M56</f>
        <v>68.9550540489285</v>
      </c>
      <c r="N12" s="4">
        <f>Daten!N11*100/Daten!N56</f>
        <v>69.30362116991644</v>
      </c>
      <c r="P12" s="24" t="s">
        <v>4</v>
      </c>
      <c r="Q12" s="4">
        <f>Daten!B11*100/Daten!$B$18</f>
        <v>11.333446003042082</v>
      </c>
      <c r="R12" s="4">
        <f>Daten!C11*100/Daten!$C$18</f>
        <v>11.499865301724139</v>
      </c>
      <c r="S12" s="4">
        <f>Daten!D11*100/Daten!$D$18</f>
        <v>12.038248616004026</v>
      </c>
      <c r="T12" s="4">
        <f>Daten!E11*100/Daten!$E$18</f>
        <v>12.360225641710338</v>
      </c>
      <c r="U12" s="4">
        <f>Daten!F11*100/Daten!$F$18</f>
        <v>11.906038469271497</v>
      </c>
      <c r="V12" s="4">
        <f>Daten!G11*100/Daten!$G$18</f>
        <v>11.516074450084602</v>
      </c>
      <c r="W12" s="4">
        <f>Daten!H11*100/Daten!$H$18</f>
        <v>11.584141568827633</v>
      </c>
      <c r="X12" s="4">
        <f>Daten!I11*100/Daten!$I$18</f>
        <v>11.531333653648158</v>
      </c>
      <c r="Y12" s="4">
        <f>Daten!J11*100/Daten!$J$18</f>
        <v>11.91411634960022</v>
      </c>
      <c r="Z12" s="4">
        <f>Daten!K11*100/Daten!$K$18</f>
        <v>12.054417082831065</v>
      </c>
      <c r="AA12" s="4">
        <f>Daten!L11*100/Daten!$L$18</f>
        <v>12.02775106470669</v>
      </c>
      <c r="AB12" s="4">
        <f>Daten!M11*100/Daten!$M$18</f>
        <v>12.320829521195487</v>
      </c>
      <c r="AC12" s="4">
        <f>Daten!N11*100/Daten!$N$18</f>
        <v>12.460351908116591</v>
      </c>
      <c r="AE12" s="24" t="s">
        <v>4</v>
      </c>
      <c r="AF12" s="4">
        <f>Daten!B11*100/Daten!B180</f>
        <v>33.48981222532961</v>
      </c>
      <c r="AG12" s="4">
        <f>Daten!C11*100/Daten!C180</f>
        <v>33.50009809691976</v>
      </c>
      <c r="AH12" s="4">
        <f>Daten!D11*100/Daten!D180</f>
        <v>34.13566739606127</v>
      </c>
      <c r="AI12" s="4">
        <f>Daten!E11*100/Daten!E180</f>
        <v>34.717794862178884</v>
      </c>
      <c r="AJ12" s="4">
        <f>Daten!F11*100/Daten!F180</f>
        <v>33.85099085365854</v>
      </c>
      <c r="AK12" s="4">
        <f>Daten!G11*100/Daten!G180</f>
        <v>33.53700601162905</v>
      </c>
      <c r="AL12" s="4">
        <f>Daten!H11*100/Daten!H180</f>
        <v>33.54686114122401</v>
      </c>
      <c r="AM12" s="4">
        <f>Daten!I11*100/Daten!I180</f>
        <v>33.38632750397456</v>
      </c>
      <c r="AN12" s="4">
        <f>Daten!J11*100/Daten!J180</f>
        <v>34.241283676703645</v>
      </c>
      <c r="AO12" s="4">
        <f>Daten!K11*100/Daten!K180</f>
        <v>34.23652548175682</v>
      </c>
      <c r="AP12" s="4">
        <f>Daten!L11*100/Daten!L180</f>
        <v>34.165853658536584</v>
      </c>
      <c r="AQ12" s="4">
        <f>Daten!M11*100/Daten!M180</f>
        <v>34.27924955218252</v>
      </c>
      <c r="AR12" s="4">
        <f>Daten!N11*100/Daten!N180</f>
        <v>34.571560907827696</v>
      </c>
    </row>
    <row r="13" spans="1:44" ht="12.75">
      <c r="A13" s="24" t="s">
        <v>5</v>
      </c>
      <c r="B13" s="4">
        <f>Daten!B12*100/Daten!B57</f>
        <v>70.48523206751055</v>
      </c>
      <c r="C13" s="4">
        <f>Daten!C12*100/Daten!C57</f>
        <v>70.74887988052059</v>
      </c>
      <c r="D13" s="4">
        <f>Daten!D12*100/Daten!D57</f>
        <v>70.9083119108826</v>
      </c>
      <c r="E13" s="4">
        <f>Daten!E12*100/Daten!E57</f>
        <v>70.52880481513327</v>
      </c>
      <c r="F13" s="4">
        <f>Daten!F12*100/Daten!F57</f>
        <v>70.84388185654008</v>
      </c>
      <c r="G13" s="4">
        <f>Daten!G12*100/Daten!G57</f>
        <v>69.92304403591278</v>
      </c>
      <c r="H13" s="4">
        <f>Daten!H12*100/Daten!H57</f>
        <v>69.77198697068404</v>
      </c>
      <c r="I13" s="4">
        <f>Daten!I12*100/Daten!I57</f>
        <v>69.78021978021978</v>
      </c>
      <c r="J13" s="4">
        <f>Daten!J12*100/Daten!J57</f>
        <v>69.93565564677169</v>
      </c>
      <c r="K13" s="4">
        <f>Daten!K12*100/Daten!K57</f>
        <v>69.99101527403414</v>
      </c>
      <c r="L13" s="4">
        <f>Daten!L12*100/Daten!L57</f>
        <v>71.05087758275938</v>
      </c>
      <c r="M13" s="4">
        <f>Daten!M12*100/Daten!M57</f>
        <v>71.3971397139714</v>
      </c>
      <c r="N13" s="4">
        <f>Daten!N12*100/Daten!N57</f>
        <v>71.54402381965122</v>
      </c>
      <c r="P13" s="24" t="s">
        <v>5</v>
      </c>
      <c r="Q13" s="4">
        <f>Daten!B12*100/Daten!$B$18</f>
        <v>11.292884907892514</v>
      </c>
      <c r="R13" s="4">
        <f>Daten!C12*100/Daten!$C$18</f>
        <v>11.166487068965518</v>
      </c>
      <c r="S13" s="4">
        <f>Daten!D12*100/Daten!$D$18</f>
        <v>11.105519208186546</v>
      </c>
      <c r="T13" s="4">
        <f>Daten!E12*100/Daten!$E$18</f>
        <v>10.951633899662873</v>
      </c>
      <c r="U13" s="4">
        <f>Daten!F12*100/Daten!$F$18</f>
        <v>11.2525970109242</v>
      </c>
      <c r="V13" s="4">
        <f>Daten!G12*100/Daten!$G$18</f>
        <v>11.069373942470389</v>
      </c>
      <c r="W13" s="4">
        <f>Daten!H12*100/Daten!$H$18</f>
        <v>10.934150076569678</v>
      </c>
      <c r="X13" s="4">
        <f>Daten!I12*100/Daten!$I$18</f>
        <v>10.896423913789553</v>
      </c>
      <c r="Y13" s="4">
        <f>Daten!J12*100/Daten!$J$18</f>
        <v>10.862972153294734</v>
      </c>
      <c r="Z13" s="4">
        <f>Daten!K12*100/Daten!$K$18</f>
        <v>10.731875322886172</v>
      </c>
      <c r="AA13" s="4">
        <f>Daten!L12*100/Daten!$L$18</f>
        <v>10.983651600494573</v>
      </c>
      <c r="AB13" s="4">
        <f>Daten!M12*100/Daten!$M$18</f>
        <v>10.995899833960218</v>
      </c>
      <c r="AC13" s="4">
        <f>Daten!N12*100/Daten!$N$18</f>
        <v>11.231678408066509</v>
      </c>
      <c r="AE13" s="24" t="s">
        <v>5</v>
      </c>
      <c r="AF13" s="4">
        <f>Daten!B12*100/Daten!B181</f>
        <v>35.45956272553598</v>
      </c>
      <c r="AG13" s="4">
        <f>Daten!C12*100/Daten!C181</f>
        <v>35.499411197944546</v>
      </c>
      <c r="AH13" s="4">
        <f>Daten!D12*100/Daten!D181</f>
        <v>35.272804774083546</v>
      </c>
      <c r="AI13" s="4">
        <f>Daten!E12*100/Daten!E181</f>
        <v>35.154826958105645</v>
      </c>
      <c r="AJ13" s="4">
        <f>Daten!F12*100/Daten!F181</f>
        <v>35.478077126254625</v>
      </c>
      <c r="AK13" s="4">
        <f>Daten!G12*100/Daten!G181</f>
        <v>35.09656652360515</v>
      </c>
      <c r="AL13" s="4">
        <f>Daten!H12*100/Daten!H181</f>
        <v>35.02289077828646</v>
      </c>
      <c r="AM13" s="4">
        <f>Daten!I12*100/Daten!I181</f>
        <v>34.8059636044727</v>
      </c>
      <c r="AN13" s="4">
        <f>Daten!J12*100/Daten!J181</f>
        <v>35.115864527629235</v>
      </c>
      <c r="AO13" s="4">
        <f>Daten!K12*100/Daten!K181</f>
        <v>35.09799504392881</v>
      </c>
      <c r="AP13" s="4">
        <f>Daten!L12*100/Daten!L181</f>
        <v>35.89225589225589</v>
      </c>
      <c r="AQ13" s="4">
        <f>Daten!M12*100/Daten!M181</f>
        <v>36.14793360810961</v>
      </c>
      <c r="AR13" s="4">
        <f>Daten!N12*100/Daten!N181</f>
        <v>36.54932637983485</v>
      </c>
    </row>
    <row r="14" spans="1:44" ht="12.75">
      <c r="A14" s="24" t="s">
        <v>6</v>
      </c>
      <c r="B14" s="4">
        <f>Daten!B13*100/Daten!B58</f>
        <v>73.15436241610739</v>
      </c>
      <c r="C14" s="4">
        <f>Daten!C13*100/Daten!C58</f>
        <v>72.68518518518519</v>
      </c>
      <c r="D14" s="4">
        <f>Daten!D13*100/Daten!D58</f>
        <v>72.76264591439688</v>
      </c>
      <c r="E14" s="4">
        <f>Daten!E13*100/Daten!E58</f>
        <v>71.760391198044</v>
      </c>
      <c r="F14" s="4">
        <f>Daten!F13*100/Daten!F58</f>
        <v>71.68894289185906</v>
      </c>
      <c r="G14" s="4">
        <f>Daten!G13*100/Daten!G58</f>
        <v>71.16195063214931</v>
      </c>
      <c r="H14" s="4">
        <f>Daten!H13*100/Daten!H58</f>
        <v>70.51671732522796</v>
      </c>
      <c r="I14" s="4">
        <f>Daten!I13*100/Daten!I58</f>
        <v>69.93975903614458</v>
      </c>
      <c r="J14" s="4">
        <f>Daten!J13*100/Daten!J58</f>
        <v>69.25391095066185</v>
      </c>
      <c r="K14" s="4">
        <f>Daten!K13*100/Daten!K58</f>
        <v>68.47319347319348</v>
      </c>
      <c r="L14" s="4">
        <f>Daten!L13*100/Daten!L58</f>
        <v>68.02525832376578</v>
      </c>
      <c r="M14" s="4">
        <f>Daten!M13*100/Daten!M58</f>
        <v>67.61111111111111</v>
      </c>
      <c r="N14" s="4">
        <f>Daten!N13*100/Daten!N58</f>
        <v>66.81318681318682</v>
      </c>
      <c r="P14" s="24" t="s">
        <v>6</v>
      </c>
      <c r="Q14" s="4">
        <f>Daten!B13*100/Daten!$B$18</f>
        <v>3.6842994760858545</v>
      </c>
      <c r="R14" s="4">
        <f>Daten!C13*100/Daten!$C$18</f>
        <v>3.7008351293103448</v>
      </c>
      <c r="S14" s="4">
        <f>Daten!D13*100/Daten!$D$18</f>
        <v>3.7644690488173125</v>
      </c>
      <c r="T14" s="4">
        <f>Daten!E13*100/Daten!$E$18</f>
        <v>3.9186888747955537</v>
      </c>
      <c r="U14" s="4">
        <f>Daten!F13*100/Daten!$F$18</f>
        <v>3.954158568460559</v>
      </c>
      <c r="V14" s="4">
        <f>Daten!G13*100/Daten!$G$18</f>
        <v>4</v>
      </c>
      <c r="W14" s="4">
        <f>Daten!H13*100/Daten!$H$18</f>
        <v>3.947592309001191</v>
      </c>
      <c r="X14" s="4">
        <f>Daten!I13*100/Daten!$I$18</f>
        <v>3.9844876106802114</v>
      </c>
      <c r="Y14" s="4">
        <f>Daten!J13*100/Daten!$J$18</f>
        <v>3.9667769506479185</v>
      </c>
      <c r="Z14" s="4">
        <f>Daten!K13*100/Daten!$K$18</f>
        <v>4.046840020664715</v>
      </c>
      <c r="AA14" s="4">
        <f>Daten!L13*100/Daten!$L$18</f>
        <v>4.069927187800522</v>
      </c>
      <c r="AB14" s="4">
        <f>Daten!M13*100/Daten!$M$18</f>
        <v>4.12388600860696</v>
      </c>
      <c r="AC14" s="4">
        <f>Daten!N13*100/Daten!$N$18</f>
        <v>4.05996460886114</v>
      </c>
      <c r="AE14" s="24" t="s">
        <v>6</v>
      </c>
      <c r="AF14" s="4">
        <f>Daten!B13*100/Daten!B182</f>
        <v>35.99735799207398</v>
      </c>
      <c r="AG14" s="4">
        <f>Daten!C13*100/Daten!C182</f>
        <v>35.600907029478456</v>
      </c>
      <c r="AH14" s="4">
        <f>Daten!D13*100/Daten!D182</f>
        <v>35.76665604080331</v>
      </c>
      <c r="AI14" s="4">
        <f>Daten!E13*100/Daten!E182</f>
        <v>35.1497005988024</v>
      </c>
      <c r="AJ14" s="4">
        <f>Daten!F13*100/Daten!F182</f>
        <v>35.48872180451128</v>
      </c>
      <c r="AK14" s="4">
        <f>Daten!G13*100/Daten!G182</f>
        <v>35.46354635463546</v>
      </c>
      <c r="AL14" s="4">
        <f>Daten!H13*100/Daten!H182</f>
        <v>34.88721804511278</v>
      </c>
      <c r="AM14" s="4">
        <f>Daten!I13*100/Daten!I182</f>
        <v>34.81259370314842</v>
      </c>
      <c r="AN14" s="4">
        <f>Daten!J13*100/Daten!J182</f>
        <v>34.41985645933014</v>
      </c>
      <c r="AO14" s="4">
        <f>Daten!K13*100/Daten!K182</f>
        <v>33.79350014380213</v>
      </c>
      <c r="AP14" s="4">
        <f>Daten!L13*100/Daten!L182</f>
        <v>33.55989804587936</v>
      </c>
      <c r="AQ14" s="4">
        <f>Daten!M13*100/Daten!M182</f>
        <v>33.68391918073623</v>
      </c>
      <c r="AR14" s="4">
        <f>Daten!N13*100/Daten!N182</f>
        <v>33.13351498637602</v>
      </c>
    </row>
    <row r="15" spans="1:44" ht="12.75">
      <c r="A15" s="24" t="s">
        <v>7</v>
      </c>
      <c r="B15" s="4">
        <f>Daten!B14*100/Daten!B59</f>
        <v>71.56549520766774</v>
      </c>
      <c r="C15" s="4">
        <f>Daten!C14*100/Daten!C59</f>
        <v>71.4885752688172</v>
      </c>
      <c r="D15" s="4">
        <f>Daten!D14*100/Daten!D59</f>
        <v>71.2012062321997</v>
      </c>
      <c r="E15" s="4">
        <f>Daten!E14*100/Daten!E59</f>
        <v>71.26109529392062</v>
      </c>
      <c r="F15" s="4">
        <f>Daten!F14*100/Daten!F59</f>
        <v>71.38533960995292</v>
      </c>
      <c r="G15" s="4">
        <f>Daten!G14*100/Daten!G59</f>
        <v>70.360435875943</v>
      </c>
      <c r="H15" s="4">
        <f>Daten!H14*100/Daten!H59</f>
        <v>69.66404813638643</v>
      </c>
      <c r="I15" s="4">
        <f>Daten!I14*100/Daten!I59</f>
        <v>69.04561521629356</v>
      </c>
      <c r="J15" s="4">
        <f>Daten!J14*100/Daten!J59</f>
        <v>68.10084033613445</v>
      </c>
      <c r="K15" s="4">
        <f>Daten!K14*100/Daten!K59</f>
        <v>67.88333333333334</v>
      </c>
      <c r="L15" s="4">
        <f>Daten!L14*100/Daten!L59</f>
        <v>67.61277242777496</v>
      </c>
      <c r="M15" s="4">
        <f>Daten!M14*100/Daten!M59</f>
        <v>67.32389619143916</v>
      </c>
      <c r="N15" s="4">
        <f>Daten!N14*100/Daten!N59</f>
        <v>67.23905723905725</v>
      </c>
      <c r="P15" s="24" t="s">
        <v>7</v>
      </c>
      <c r="Q15" s="4">
        <f>Daten!B14*100/Daten!$B$18</f>
        <v>14.385668413047153</v>
      </c>
      <c r="R15" s="4">
        <f>Daten!C14*100/Daten!$C$18</f>
        <v>14.328529094827585</v>
      </c>
      <c r="S15" s="4">
        <f>Daten!D14*100/Daten!$D$18</f>
        <v>14.259352457641336</v>
      </c>
      <c r="T15" s="4">
        <f>Daten!E14*100/Daten!$E$18</f>
        <v>14.20274374979138</v>
      </c>
      <c r="U15" s="4">
        <f>Daten!F14*100/Daten!$F$18</f>
        <v>14.228268882782656</v>
      </c>
      <c r="V15" s="4">
        <f>Daten!G14*100/Daten!$G$18</f>
        <v>14.203045685279188</v>
      </c>
      <c r="W15" s="4">
        <f>Daten!H14*100/Daten!$H$18</f>
        <v>14.184107537859452</v>
      </c>
      <c r="X15" s="4">
        <f>Daten!I14*100/Daten!$I$18</f>
        <v>14.077836502162125</v>
      </c>
      <c r="Y15" s="4">
        <f>Daten!J14*100/Daten!$J$18</f>
        <v>13.964709125999448</v>
      </c>
      <c r="Z15" s="4">
        <f>Daten!K14*100/Daten!$K$18</f>
        <v>14.027897365248837</v>
      </c>
      <c r="AA15" s="4">
        <f>Daten!L14*100/Daten!$L$18</f>
        <v>13.745019920318725</v>
      </c>
      <c r="AB15" s="4">
        <f>Daten!M14*100/Daten!$M$18</f>
        <v>13.537325065229915</v>
      </c>
      <c r="AC15" s="4">
        <f>Daten!N14*100/Daten!$N$18</f>
        <v>13.33511401956529</v>
      </c>
      <c r="AE15" s="24" t="s">
        <v>7</v>
      </c>
      <c r="AF15" s="4">
        <f>Daten!B14*100/Daten!B183</f>
        <v>34.85096626269243</v>
      </c>
      <c r="AG15" s="4">
        <f>Daten!C14*100/Daten!C183</f>
        <v>34.73752959425259</v>
      </c>
      <c r="AH15" s="4">
        <f>Daten!D14*100/Daten!D183</f>
        <v>34.43247184639067</v>
      </c>
      <c r="AI15" s="4">
        <f>Daten!E14*100/Daten!E183</f>
        <v>34.475773780586614</v>
      </c>
      <c r="AJ15" s="4">
        <f>Daten!F14*100/Daten!F183</f>
        <v>34.455895479996755</v>
      </c>
      <c r="AK15" s="4">
        <f>Daten!G14*100/Daten!G183</f>
        <v>34.07208962493911</v>
      </c>
      <c r="AL15" s="4">
        <f>Daten!H14*100/Daten!H183</f>
        <v>33.64003228410008</v>
      </c>
      <c r="AM15" s="4">
        <f>Daten!I14*100/Daten!I183</f>
        <v>33.338751625487646</v>
      </c>
      <c r="AN15" s="4">
        <f>Daten!J14*100/Daten!J183</f>
        <v>32.92167695807605</v>
      </c>
      <c r="AO15" s="4">
        <f>Daten!K14*100/Daten!K183</f>
        <v>32.86002420330779</v>
      </c>
      <c r="AP15" s="4">
        <f>Daten!L14*100/Daten!L183</f>
        <v>32.650730194990615</v>
      </c>
      <c r="AQ15" s="4">
        <f>Daten!M14*100/Daten!M183</f>
        <v>32.5087476605094</v>
      </c>
      <c r="AR15" s="4">
        <f>Daten!N14*100/Daten!N183</f>
        <v>32.542980526358676</v>
      </c>
    </row>
    <row r="16" spans="1:44" ht="12.75">
      <c r="A16" s="24" t="s">
        <v>8</v>
      </c>
      <c r="B16" s="4">
        <f>Daten!B15*100/Daten!B60</f>
        <v>69.86627043090638</v>
      </c>
      <c r="C16" s="4">
        <f>Daten!C15*100/Daten!C60</f>
        <v>69.23966464296039</v>
      </c>
      <c r="D16" s="4">
        <f>Daten!D15*100/Daten!D60</f>
        <v>68.96162528216705</v>
      </c>
      <c r="E16" s="4">
        <f>Daten!E15*100/Daten!E60</f>
        <v>68.82500697739324</v>
      </c>
      <c r="F16" s="4">
        <f>Daten!F15*100/Daten!F60</f>
        <v>68.58506457046603</v>
      </c>
      <c r="G16" s="4">
        <f>Daten!G15*100/Daten!G60</f>
        <v>68.3920704845815</v>
      </c>
      <c r="H16" s="4">
        <f>Daten!H15*100/Daten!H60</f>
        <v>68.72089838400439</v>
      </c>
      <c r="I16" s="4">
        <f>Daten!I15*100/Daten!I60</f>
        <v>69.06122448979592</v>
      </c>
      <c r="J16" s="4">
        <f>Daten!J15*100/Daten!J60</f>
        <v>68.29202586206897</v>
      </c>
      <c r="K16" s="4">
        <f>Daten!K15*100/Daten!K60</f>
        <v>68.22606814494321</v>
      </c>
      <c r="L16" s="4">
        <f>Daten!L15*100/Daten!L60</f>
        <v>68.08683853459974</v>
      </c>
      <c r="M16" s="4">
        <f>Daten!M15*100/Daten!M60</f>
        <v>67.3076923076923</v>
      </c>
      <c r="N16" s="4">
        <f>Daten!N15*100/Daten!N60</f>
        <v>67.18415417558886</v>
      </c>
      <c r="P16" s="24" t="s">
        <v>8</v>
      </c>
      <c r="Q16" s="4">
        <f>Daten!B15*100/Daten!$B$18</f>
        <v>7.946594558053067</v>
      </c>
      <c r="R16" s="4">
        <f>Daten!C15*100/Daten!$C$18</f>
        <v>8.065059267241379</v>
      </c>
      <c r="S16" s="4">
        <f>Daten!D15*100/Daten!$D$18</f>
        <v>8.199966448582453</v>
      </c>
      <c r="T16" s="4">
        <f>Daten!E15*100/Daten!$E$18</f>
        <v>8.231249374144664</v>
      </c>
      <c r="U16" s="4">
        <f>Daten!F15*100/Daten!$F$18</f>
        <v>8.186448629448428</v>
      </c>
      <c r="V16" s="4">
        <f>Daten!G15*100/Daten!$G$18</f>
        <v>8.406091370558375</v>
      </c>
      <c r="W16" s="4">
        <f>Daten!H15*100/Daten!$H$18</f>
        <v>8.538369916624127</v>
      </c>
      <c r="X16" s="4">
        <f>Daten!I15*100/Daten!$I$18</f>
        <v>8.71027524195209</v>
      </c>
      <c r="Y16" s="4">
        <f>Daten!J15*100/Daten!$J$18</f>
        <v>8.736559139784946</v>
      </c>
      <c r="Z16" s="4">
        <f>Daten!K15*100/Daten!$K$18</f>
        <v>8.689512657137938</v>
      </c>
      <c r="AA16" s="4">
        <f>Daten!L15*100/Daten!$L$18</f>
        <v>8.61725511746119</v>
      </c>
      <c r="AB16" s="4">
        <f>Daten!M15*100/Daten!$M$18</f>
        <v>8.420588932940259</v>
      </c>
      <c r="AC16" s="4">
        <f>Daten!N15*100/Daten!$N$18</f>
        <v>8.380354579145939</v>
      </c>
      <c r="AE16" s="24" t="s">
        <v>8</v>
      </c>
      <c r="AF16" s="4">
        <f>Daten!B15*100/Daten!B184</f>
        <v>34.08234270803131</v>
      </c>
      <c r="AG16" s="4">
        <f>Daten!C15*100/Daten!C184</f>
        <v>33.966813217983265</v>
      </c>
      <c r="AH16" s="4">
        <f>Daten!D15*100/Daten!D184</f>
        <v>33.887964503605104</v>
      </c>
      <c r="AI16" s="4">
        <f>Daten!E15*100/Daten!E184</f>
        <v>34.07960199004975</v>
      </c>
      <c r="AJ16" s="4">
        <f>Daten!F15*100/Daten!F184</f>
        <v>33.883495145631066</v>
      </c>
      <c r="AK16" s="4">
        <f>Daten!G15*100/Daten!G184</f>
        <v>33.786724700761695</v>
      </c>
      <c r="AL16" s="4">
        <f>Daten!H15*100/Daten!H184</f>
        <v>33.965073778259104</v>
      </c>
      <c r="AM16" s="4">
        <f>Daten!I15*100/Daten!I184</f>
        <v>33.92141138732959</v>
      </c>
      <c r="AN16" s="4">
        <f>Daten!J15*100/Daten!J184</f>
        <v>33.611774065234684</v>
      </c>
      <c r="AO16" s="4">
        <f>Daten!K15*100/Daten!K184</f>
        <v>33.559457302474065</v>
      </c>
      <c r="AP16" s="4">
        <f>Daten!L15*100/Daten!L184</f>
        <v>33.48905499199146</v>
      </c>
      <c r="AQ16" s="4">
        <f>Daten!M15*100/Daten!M184</f>
        <v>33.22192513368984</v>
      </c>
      <c r="AR16" s="4">
        <f>Daten!N15*100/Daten!N184</f>
        <v>33.18788840407246</v>
      </c>
    </row>
    <row r="17" spans="1:44" ht="12.75">
      <c r="A17" s="24" t="s">
        <v>9</v>
      </c>
      <c r="B17" s="4">
        <f>Daten!B16*100/Daten!B61</f>
        <v>69.15736406193734</v>
      </c>
      <c r="C17" s="4">
        <f>Daten!C16*100/Daten!C61</f>
        <v>68.58334844912027</v>
      </c>
      <c r="D17" s="4">
        <f>Daten!D16*100/Daten!D61</f>
        <v>68.04367606915378</v>
      </c>
      <c r="E17" s="4">
        <f>Daten!E16*100/Daten!E61</f>
        <v>68.29442167171626</v>
      </c>
      <c r="F17" s="4">
        <f>Daten!F16*100/Daten!F61</f>
        <v>68.6030186030186</v>
      </c>
      <c r="G17" s="4">
        <f>Daten!G16*100/Daten!G61</f>
        <v>68.21824381926683</v>
      </c>
      <c r="H17" s="4">
        <f>Daten!H16*100/Daten!H61</f>
        <v>68.21067078401099</v>
      </c>
      <c r="I17" s="4">
        <f>Daten!I16*100/Daten!I61</f>
        <v>68.11619113097284</v>
      </c>
      <c r="J17" s="4">
        <f>Daten!J16*100/Daten!J61</f>
        <v>67.59131633356306</v>
      </c>
      <c r="K17" s="4">
        <f>Daten!K16*100/Daten!K61</f>
        <v>67.15050976326249</v>
      </c>
      <c r="L17" s="4">
        <f>Daten!L16*100/Daten!L61</f>
        <v>66.92640692640693</v>
      </c>
      <c r="M17" s="4">
        <f>Daten!M16*100/Daten!M61</f>
        <v>66.80960548885078</v>
      </c>
      <c r="N17" s="4">
        <f>Daten!N16*100/Daten!N61</f>
        <v>67.10371491006892</v>
      </c>
      <c r="P17" s="24" t="s">
        <v>9</v>
      </c>
      <c r="Q17" s="4">
        <f>Daten!B16*100/Daten!$B$18</f>
        <v>12.982930539124556</v>
      </c>
      <c r="R17" s="4">
        <f>Daten!C16*100/Daten!$C$18</f>
        <v>12.73235452586207</v>
      </c>
      <c r="S17" s="4">
        <f>Daten!D16*100/Daten!$D$18</f>
        <v>12.544875020969636</v>
      </c>
      <c r="T17" s="4">
        <f>Daten!E16*100/Daten!$E$18</f>
        <v>12.790814112620582</v>
      </c>
      <c r="U17" s="4">
        <f>Daten!F16*100/Daten!$F$18</f>
        <v>13.09898800348502</v>
      </c>
      <c r="V17" s="4">
        <f>Daten!G16*100/Daten!$G$18</f>
        <v>13.539763113367174</v>
      </c>
      <c r="W17" s="4">
        <f>Daten!H16*100/Daten!$H$18</f>
        <v>13.530712948783393</v>
      </c>
      <c r="X17" s="4">
        <f>Daten!I16*100/Daten!$I$18</f>
        <v>13.600796211133227</v>
      </c>
      <c r="Y17" s="4">
        <f>Daten!J16*100/Daten!$J$18</f>
        <v>13.520126826578439</v>
      </c>
      <c r="Z17" s="4">
        <f>Daten!K16*100/Daten!$K$18</f>
        <v>13.383847081109007</v>
      </c>
      <c r="AA17" s="4">
        <f>Daten!L16*100/Daten!$L$18</f>
        <v>13.274488253881028</v>
      </c>
      <c r="AB17" s="4">
        <f>Daten!M16*100/Daten!$M$18</f>
        <v>13.198468367727289</v>
      </c>
      <c r="AC17" s="4">
        <f>Daten!N16*100/Daten!$N$18</f>
        <v>13.328436446195452</v>
      </c>
      <c r="AE17" s="24" t="s">
        <v>9</v>
      </c>
      <c r="AF17" s="4">
        <f>Daten!B16*100/Daten!B185</f>
        <v>33.46693386773547</v>
      </c>
      <c r="AG17" s="4">
        <f>Daten!C16*100/Daten!C185</f>
        <v>33.32451965450379</v>
      </c>
      <c r="AH17" s="4">
        <f>Daten!D16*100/Daten!D185</f>
        <v>32.96015514809591</v>
      </c>
      <c r="AI17" s="4">
        <f>Daten!E16*100/Daten!E185</f>
        <v>33.15452500432601</v>
      </c>
      <c r="AJ17" s="4">
        <f>Daten!F16*100/Daten!F185</f>
        <v>33.501885498800135</v>
      </c>
      <c r="AK17" s="4">
        <f>Daten!G16*100/Daten!G185</f>
        <v>33.68412190604479</v>
      </c>
      <c r="AL17" s="4">
        <f>Daten!H16*100/Daten!H185</f>
        <v>33.58391756060478</v>
      </c>
      <c r="AM17" s="4">
        <f>Daten!I16*100/Daten!I185</f>
        <v>33.621786714176636</v>
      </c>
      <c r="AN17" s="4">
        <f>Daten!J16*100/Daten!J185</f>
        <v>33.29655406552368</v>
      </c>
      <c r="AO17" s="4">
        <f>Daten!K16*100/Daten!K185</f>
        <v>32.94337063411326</v>
      </c>
      <c r="AP17" s="4">
        <f>Daten!L16*100/Daten!L185</f>
        <v>32.552851006485305</v>
      </c>
      <c r="AQ17" s="4">
        <f>Daten!M16*100/Daten!M185</f>
        <v>32.51252086811352</v>
      </c>
      <c r="AR17" s="4">
        <f>Daten!N16*100/Daten!N185</f>
        <v>32.82085011921401</v>
      </c>
    </row>
    <row r="18" spans="1:44" ht="12.75">
      <c r="A18" s="24" t="s">
        <v>10</v>
      </c>
      <c r="B18" s="4">
        <f>Daten!B17*100/Daten!B62</f>
        <v>64.30348258706468</v>
      </c>
      <c r="C18" s="4">
        <f>Daten!C17*100/Daten!C62</f>
        <v>62.97662976629766</v>
      </c>
      <c r="D18" s="4">
        <f>Daten!D17*100/Daten!D62</f>
        <v>64.38709677419355</v>
      </c>
      <c r="E18" s="4">
        <f>Daten!E17*100/Daten!E62</f>
        <v>64.04066073697585</v>
      </c>
      <c r="F18" s="4">
        <f>Daten!F17*100/Daten!F62</f>
        <v>63.337393422655296</v>
      </c>
      <c r="G18" s="4">
        <f>Daten!G17*100/Daten!G62</f>
        <v>61.286407766990294</v>
      </c>
      <c r="H18" s="4">
        <f>Daten!H17*100/Daten!H62</f>
        <v>64.25061425061425</v>
      </c>
      <c r="I18" s="4">
        <f>Daten!I17*100/Daten!I62</f>
        <v>63.592233009708735</v>
      </c>
      <c r="J18" s="4">
        <f>Daten!J17*100/Daten!J62</f>
        <v>65.38461538461539</v>
      </c>
      <c r="K18" s="4">
        <f>Daten!K17*100/Daten!K62</f>
        <v>65.85365853658537</v>
      </c>
      <c r="L18" s="4">
        <f>Daten!L17*100/Daten!L62</f>
        <v>68.69772998805257</v>
      </c>
      <c r="M18" s="4">
        <f>Daten!M17*100/Daten!M62</f>
        <v>69.70317297850563</v>
      </c>
      <c r="N18" s="4">
        <f>Daten!N17*100/Daten!N62</f>
        <v>70.7488986784141</v>
      </c>
      <c r="P18" s="24" t="s">
        <v>10</v>
      </c>
      <c r="Q18" s="4">
        <f>Daten!B17*100/Daten!$B$18</f>
        <v>1.7475071826939328</v>
      </c>
      <c r="R18" s="4">
        <f>Daten!C17*100/Daten!$C$18</f>
        <v>1.7241379310344827</v>
      </c>
      <c r="S18" s="4">
        <f>Daten!D17*100/Daten!$D$18</f>
        <v>1.6742157356148297</v>
      </c>
      <c r="T18" s="4">
        <f>Daten!E17*100/Daten!$E$18</f>
        <v>1.6822991421609532</v>
      </c>
      <c r="U18" s="4">
        <f>Daten!F17*100/Daten!$F$18</f>
        <v>1.7425105555927887</v>
      </c>
      <c r="V18" s="4">
        <f>Daten!G17*100/Daten!$G$18</f>
        <v>1.7089678510998307</v>
      </c>
      <c r="W18" s="4">
        <f>Daten!H17*100/Daten!$H$18</f>
        <v>1.7798196358686404</v>
      </c>
      <c r="X18" s="4">
        <f>Daten!I17*100/Daten!$I$18</f>
        <v>1.7983389388427482</v>
      </c>
      <c r="Y18" s="4">
        <f>Daten!J17*100/Daten!$J$18</f>
        <v>1.7576509511993383</v>
      </c>
      <c r="Z18" s="4">
        <f>Daten!K17*100/Daten!$K$18</f>
        <v>1.766833132426382</v>
      </c>
      <c r="AA18" s="4">
        <f>Daten!L17*100/Daten!$L$18</f>
        <v>1.9748591839538399</v>
      </c>
      <c r="AB18" s="4">
        <f>Daten!M17*100/Daten!$M$18</f>
        <v>2.307614109992884</v>
      </c>
      <c r="AC18" s="4">
        <f>Daten!N17*100/Daten!$N$18</f>
        <v>2.6810457079897168</v>
      </c>
      <c r="AE18" s="24" t="s">
        <v>10</v>
      </c>
      <c r="AF18" s="4">
        <f>Daten!B17*100/Daten!B186</f>
        <v>30.627962085308056</v>
      </c>
      <c r="AG18" s="4">
        <f>Daten!C17*100/Daten!C186</f>
        <v>30.313795145056247</v>
      </c>
      <c r="AH18" s="4">
        <f>Daten!D17*100/Daten!D186</f>
        <v>30.821494749845584</v>
      </c>
      <c r="AI18" s="4">
        <f>Daten!E17*100/Daten!E186</f>
        <v>30.434782608695652</v>
      </c>
      <c r="AJ18" s="4">
        <f>Daten!F17*100/Daten!F186</f>
        <v>30.58823529411765</v>
      </c>
      <c r="AK18" s="4">
        <f>Daten!G17*100/Daten!G186</f>
        <v>29.073114565342543</v>
      </c>
      <c r="AL18" s="4">
        <f>Daten!H17*100/Daten!H186</f>
        <v>30.71051086318262</v>
      </c>
      <c r="AM18" s="4">
        <f>Daten!I17*100/Daten!I186</f>
        <v>30.932703659976386</v>
      </c>
      <c r="AN18" s="4">
        <f>Daten!J17*100/Daten!J186</f>
        <v>33.864541832669325</v>
      </c>
      <c r="AO18" s="4">
        <f>Daten!K17*100/Daten!K186</f>
        <v>33.883751651254954</v>
      </c>
      <c r="AP18" s="4">
        <f>Daten!L17*100/Daten!L186</f>
        <v>35.58168316831683</v>
      </c>
      <c r="AQ18" s="4">
        <f>Daten!M17*100/Daten!M186</f>
        <v>35.8609794628752</v>
      </c>
      <c r="AR18" s="4">
        <f>Daten!N17*100/Daten!N186</f>
        <v>36.23646209386282</v>
      </c>
    </row>
    <row r="19" spans="1:44" s="6" customFormat="1" ht="12.75">
      <c r="A19" s="25" t="s">
        <v>0</v>
      </c>
      <c r="B19" s="12">
        <f>Daten!B18*100/Daten!B63</f>
        <v>70.3416629021137</v>
      </c>
      <c r="C19" s="12">
        <f>Daten!C18*100/Daten!C63</f>
        <v>70.12373665816567</v>
      </c>
      <c r="D19" s="12">
        <f>Daten!D18*100/Daten!D63</f>
        <v>69.95329405966156</v>
      </c>
      <c r="E19" s="12">
        <f>Daten!E18*100/Daten!E63</f>
        <v>69.84263900221471</v>
      </c>
      <c r="F19" s="12">
        <f>Daten!F18*100/Daten!F63</f>
        <v>69.65594510060221</v>
      </c>
      <c r="G19" s="12">
        <f>Daten!G18*100/Daten!G63</f>
        <v>68.91003218133483</v>
      </c>
      <c r="H19" s="12">
        <f>Daten!H18*100/Daten!H63</f>
        <v>68.70469955576338</v>
      </c>
      <c r="I19" s="12">
        <f>Daten!I18*100/Daten!I63</f>
        <v>68.38782359706151</v>
      </c>
      <c r="J19" s="12">
        <f>Daten!J18*100/Daten!J63</f>
        <v>68.19912565223522</v>
      </c>
      <c r="K19" s="12">
        <f>Daten!K18*100/Daten!K63</f>
        <v>67.96423304697923</v>
      </c>
      <c r="L19" s="12">
        <f>Daten!L18*100/Daten!L63</f>
        <v>67.94548679174834</v>
      </c>
      <c r="M19" s="12">
        <f>Daten!M18*100/Daten!M63</f>
        <v>67.98046578056253</v>
      </c>
      <c r="N19" s="12">
        <f>Daten!N18*100/Daten!N63</f>
        <v>67.90994014148376</v>
      </c>
      <c r="P19" s="25" t="s">
        <v>0</v>
      </c>
      <c r="Q19" s="9">
        <f>Daten!B18*100/Daten!$B$18</f>
        <v>100</v>
      </c>
      <c r="R19" s="9">
        <f>Daten!C18*100/Daten!$C$18</f>
        <v>100</v>
      </c>
      <c r="S19" s="9">
        <f>Daten!D18*100/Daten!$D$18</f>
        <v>100</v>
      </c>
      <c r="T19" s="9">
        <f>Daten!E18*100/Daten!$E$18</f>
        <v>100</v>
      </c>
      <c r="U19" s="9">
        <f>Daten!F18*100/Daten!$F$18</f>
        <v>100</v>
      </c>
      <c r="V19" s="9">
        <f>Daten!G18*100/Daten!$G$18</f>
        <v>100</v>
      </c>
      <c r="W19" s="9">
        <f>Daten!H18*100/Daten!$H$18</f>
        <v>100</v>
      </c>
      <c r="X19" s="9">
        <f>Daten!I18*100/Daten!$I$18</f>
        <v>100</v>
      </c>
      <c r="Y19" s="9">
        <f>Daten!J18*100/Daten!$J$18</f>
        <v>100</v>
      </c>
      <c r="Z19" s="9">
        <f>Daten!K18*100/Daten!$K$18</f>
        <v>100</v>
      </c>
      <c r="AA19" s="9">
        <f>Daten!L18*100/Daten!$L$18</f>
        <v>100</v>
      </c>
      <c r="AB19" s="9">
        <v>100</v>
      </c>
      <c r="AC19" s="9">
        <f>Daten!N18*100/Daten!$N$18</f>
        <v>100</v>
      </c>
      <c r="AE19" s="25" t="s">
        <v>0</v>
      </c>
      <c r="AF19" s="12">
        <f>Daten!B18*100/Daten!B187</f>
        <v>33.93709277782876</v>
      </c>
      <c r="AG19" s="12">
        <f>Daten!C18*100/Daten!C187</f>
        <v>33.90612333443705</v>
      </c>
      <c r="AH19" s="12">
        <f>Daten!D18*100/Daten!D187</f>
        <v>33.82473103636116</v>
      </c>
      <c r="AI19" s="12">
        <f>Daten!E18*100/Daten!E187</f>
        <v>33.820640762231605</v>
      </c>
      <c r="AJ19" s="12">
        <f>Daten!F18*100/Daten!F187</f>
        <v>33.73997987495336</v>
      </c>
      <c r="AK19" s="12">
        <f>Daten!G18*100/Daten!G187</f>
        <v>33.37512282722868</v>
      </c>
      <c r="AL19" s="12">
        <f>Daten!H18*100/Daten!H187</f>
        <v>33.243206552480935</v>
      </c>
      <c r="AM19" s="12">
        <f>Daten!I18*100/Daten!I187</f>
        <v>33.076783362847934</v>
      </c>
      <c r="AN19" s="12">
        <f>Daten!J18*100/Daten!J187</f>
        <v>33.0655362209839</v>
      </c>
      <c r="AO19" s="12">
        <f>Daten!K18*100/Daten!K187</f>
        <v>32.986821177005226</v>
      </c>
      <c r="AP19" s="12">
        <f>Daten!L18*100/Daten!L187</f>
        <v>32.963499682999725</v>
      </c>
      <c r="AQ19" s="12">
        <f>Daten!M18*100/Daten!M187</f>
        <v>33.0193006993007</v>
      </c>
      <c r="AR19" s="12">
        <f>Daten!N18*100/Daten!N187</f>
        <v>33.005311528882814</v>
      </c>
    </row>
    <row r="21" spans="1:31" ht="12.75">
      <c r="A21" s="6" t="s">
        <v>16</v>
      </c>
      <c r="P21" s="6" t="s">
        <v>16</v>
      </c>
      <c r="AE21" s="6" t="s">
        <v>16</v>
      </c>
    </row>
    <row r="22" spans="1:44" ht="12.75">
      <c r="A22" s="23"/>
      <c r="B22" s="42" t="s">
        <v>14</v>
      </c>
      <c r="C22" s="42"/>
      <c r="D22" s="42"/>
      <c r="E22" s="42"/>
      <c r="F22" s="42"/>
      <c r="G22" s="42"/>
      <c r="H22" s="42"/>
      <c r="I22" s="42"/>
      <c r="J22" s="42"/>
      <c r="K22" s="42"/>
      <c r="L22" s="42"/>
      <c r="M22" s="42"/>
      <c r="N22" s="42"/>
      <c r="P22" s="23"/>
      <c r="Q22" s="42" t="s">
        <v>14</v>
      </c>
      <c r="R22" s="42"/>
      <c r="S22" s="42"/>
      <c r="T22" s="42"/>
      <c r="U22" s="42"/>
      <c r="V22" s="42"/>
      <c r="W22" s="42"/>
      <c r="X22" s="42"/>
      <c r="Y22" s="42"/>
      <c r="Z22" s="42"/>
      <c r="AA22" s="42"/>
      <c r="AB22" s="42"/>
      <c r="AC22" s="42"/>
      <c r="AE22" s="23"/>
      <c r="AF22" s="42" t="s">
        <v>14</v>
      </c>
      <c r="AG22" s="42"/>
      <c r="AH22" s="42"/>
      <c r="AI22" s="42"/>
      <c r="AJ22" s="42"/>
      <c r="AK22" s="42"/>
      <c r="AL22" s="42"/>
      <c r="AM22" s="42"/>
      <c r="AN22" s="42"/>
      <c r="AO22" s="42"/>
      <c r="AP22" s="42"/>
      <c r="AQ22" s="42"/>
      <c r="AR22" s="42"/>
    </row>
    <row r="23" spans="1:44" ht="12.75">
      <c r="A23" s="23" t="s">
        <v>11</v>
      </c>
      <c r="B23" s="22">
        <v>1999</v>
      </c>
      <c r="C23" s="22">
        <v>2000</v>
      </c>
      <c r="D23" s="22">
        <v>2001</v>
      </c>
      <c r="E23" s="22">
        <v>2002</v>
      </c>
      <c r="F23" s="22">
        <v>2003</v>
      </c>
      <c r="G23" s="22">
        <v>2005</v>
      </c>
      <c r="H23" s="22">
        <v>2006</v>
      </c>
      <c r="I23" s="22">
        <v>2007</v>
      </c>
      <c r="J23" s="22">
        <v>2008</v>
      </c>
      <c r="K23" s="22">
        <v>2009</v>
      </c>
      <c r="L23" s="22">
        <v>2010</v>
      </c>
      <c r="M23" s="22">
        <v>2011</v>
      </c>
      <c r="N23" s="22">
        <v>2012</v>
      </c>
      <c r="P23" s="23" t="s">
        <v>11</v>
      </c>
      <c r="Q23" s="22">
        <v>1999</v>
      </c>
      <c r="R23" s="22">
        <v>2000</v>
      </c>
      <c r="S23" s="22">
        <v>2001</v>
      </c>
      <c r="T23" s="22">
        <v>2002</v>
      </c>
      <c r="U23" s="22">
        <v>2003</v>
      </c>
      <c r="V23" s="22">
        <v>2005</v>
      </c>
      <c r="W23" s="22">
        <v>2006</v>
      </c>
      <c r="X23" s="22">
        <v>2007</v>
      </c>
      <c r="Y23" s="22">
        <v>2008</v>
      </c>
      <c r="Z23" s="22">
        <v>2009</v>
      </c>
      <c r="AA23" s="22">
        <v>2010</v>
      </c>
      <c r="AB23" s="22">
        <v>2011</v>
      </c>
      <c r="AC23" s="22">
        <v>2012</v>
      </c>
      <c r="AE23" s="23" t="s">
        <v>11</v>
      </c>
      <c r="AF23" s="22">
        <v>1999</v>
      </c>
      <c r="AG23" s="22">
        <v>2000</v>
      </c>
      <c r="AH23" s="22">
        <v>2001</v>
      </c>
      <c r="AI23" s="22">
        <v>2002</v>
      </c>
      <c r="AJ23" s="22">
        <v>2003</v>
      </c>
      <c r="AK23" s="22">
        <v>2005</v>
      </c>
      <c r="AL23" s="22">
        <v>2006</v>
      </c>
      <c r="AM23" s="22">
        <v>2007</v>
      </c>
      <c r="AN23" s="22">
        <v>2008</v>
      </c>
      <c r="AO23" s="22">
        <v>2009</v>
      </c>
      <c r="AP23" s="22">
        <v>2010</v>
      </c>
      <c r="AQ23" s="22">
        <v>2011</v>
      </c>
      <c r="AR23" s="22">
        <v>2012</v>
      </c>
    </row>
    <row r="24" spans="1:44" ht="12.75">
      <c r="A24" s="24" t="s">
        <v>1</v>
      </c>
      <c r="B24" s="4">
        <f>Daten!B23*100/Daten!B53</f>
        <v>14.819025961720675</v>
      </c>
      <c r="C24" s="4">
        <f>Daten!C23*100/Daten!C53</f>
        <v>14.752866002631084</v>
      </c>
      <c r="D24" s="4">
        <f>Daten!D23*100/Daten!D53</f>
        <v>15.056977395852792</v>
      </c>
      <c r="E24" s="4">
        <f>Daten!E23*100/Daten!E53</f>
        <v>15.48132857947082</v>
      </c>
      <c r="F24" s="4">
        <f>Daten!F23*100/Daten!F53</f>
        <v>15.300546448087431</v>
      </c>
      <c r="G24" s="4">
        <f>Daten!G23*100/Daten!G53</f>
        <v>14.938388625592417</v>
      </c>
      <c r="H24" s="4">
        <f>Daten!H23*100/Daten!H53</f>
        <v>14.18264666793241</v>
      </c>
      <c r="I24" s="4">
        <f>Daten!I23*100/Daten!I53</f>
        <v>14.170506912442397</v>
      </c>
      <c r="J24" s="4">
        <f>Daten!J23*100/Daten!J53</f>
        <v>13.873388493361555</v>
      </c>
      <c r="K24" s="4">
        <f>Daten!K23*100/Daten!K53</f>
        <v>13.8162951575711</v>
      </c>
      <c r="L24" s="4">
        <f>Daten!L23*100/Daten!L53</f>
        <v>14.184397163120567</v>
      </c>
      <c r="M24" s="4">
        <f>Daten!M23*100/Daten!M53</f>
        <v>13.783269961977187</v>
      </c>
      <c r="N24" s="4">
        <f>Daten!N23*100/Daten!N53</f>
        <v>13.770053475935828</v>
      </c>
      <c r="P24" s="24" t="s">
        <v>1</v>
      </c>
      <c r="Q24" s="4">
        <f>Daten!B23*100/Daten!$B$33</f>
        <v>10.946248600223964</v>
      </c>
      <c r="R24" s="4">
        <f>Daten!C23*100/Daten!$C$33</f>
        <v>10.989780204395911</v>
      </c>
      <c r="S24" s="4">
        <f>Daten!D23*100/Daten!$D$33</f>
        <v>11.305933511011363</v>
      </c>
      <c r="T24" s="4">
        <f>Daten!E23*100/Daten!$E$33</f>
        <v>11.605007736671825</v>
      </c>
      <c r="U24" s="4">
        <f>Daten!F23*100/Daten!$F$33</f>
        <v>11.623246492985972</v>
      </c>
      <c r="V24" s="4">
        <f>Daten!G23*100/Daten!$G$33</f>
        <v>11.595055915244261</v>
      </c>
      <c r="W24" s="4">
        <f>Daten!H23*100/Daten!$H$33</f>
        <v>11.241534988713319</v>
      </c>
      <c r="X24" s="4">
        <f>Daten!I23*100/Daten!$I$33</f>
        <v>11.219215567041655</v>
      </c>
      <c r="Y24" s="4">
        <f>Daten!J23*100/Daten!$J$33</f>
        <v>11.105976586568083</v>
      </c>
      <c r="Z24" s="4">
        <f>Daten!K23*100/Daten!$K$33</f>
        <v>11.064943059402893</v>
      </c>
      <c r="AA24" s="4">
        <f>Daten!L23*100/Daten!$L$33</f>
        <v>11.41799105076377</v>
      </c>
      <c r="AB24" s="4">
        <f>Daten!M23*100/Daten!$M$33</f>
        <v>11.072083078802688</v>
      </c>
      <c r="AC24" s="4">
        <f>Daten!N23*100/Daten!$N$33</f>
        <v>10.79018258006585</v>
      </c>
      <c r="AE24" s="24" t="s">
        <v>1</v>
      </c>
      <c r="AF24" s="4">
        <f>Daten!B23*100/Daten!B177</f>
        <v>7.055851303798611</v>
      </c>
      <c r="AG24" s="4">
        <f>Daten!C23*100/Daten!C177</f>
        <v>7.053009883198563</v>
      </c>
      <c r="AH24" s="4">
        <f>Daten!D23*100/Daten!D177</f>
        <v>7.254072540725407</v>
      </c>
      <c r="AI24" s="4">
        <f>Daten!E23*100/Daten!E177</f>
        <v>7.440476190476191</v>
      </c>
      <c r="AJ24" s="4">
        <f>Daten!F23*100/Daten!F177</f>
        <v>7.364411391257029</v>
      </c>
      <c r="AK24" s="4">
        <f>Daten!G23*100/Daten!G177</f>
        <v>7.147392290249433</v>
      </c>
      <c r="AL24" s="4">
        <f>Daten!H23*100/Daten!H177</f>
        <v>6.776739544588588</v>
      </c>
      <c r="AM24" s="4">
        <f>Daten!I23*100/Daten!I177</f>
        <v>6.752058554437329</v>
      </c>
      <c r="AN24" s="4">
        <f>Daten!J23*100/Daten!J177</f>
        <v>6.58507626267239</v>
      </c>
      <c r="AO24" s="4">
        <f>Daten!K23*100/Daten!K177</f>
        <v>6.6261174085337755</v>
      </c>
      <c r="AP24" s="4">
        <f>Daten!L23*100/Daten!L177</f>
        <v>6.757373755821386</v>
      </c>
      <c r="AQ24" s="4">
        <f>Daten!M23*100/Daten!M177</f>
        <v>6.587316009449391</v>
      </c>
      <c r="AR24" s="4">
        <f>Daten!N23*100/Daten!N177</f>
        <v>6.497837058399424</v>
      </c>
    </row>
    <row r="25" spans="1:44" ht="12.75">
      <c r="A25" s="24" t="s">
        <v>2</v>
      </c>
      <c r="B25" s="4">
        <f>Daten!B24*100/Daten!B54</f>
        <v>16.616371180686535</v>
      </c>
      <c r="C25" s="4">
        <f>Daten!C24*100/Daten!C54</f>
        <v>16.810668670172802</v>
      </c>
      <c r="D25" s="4">
        <f>Daten!D24*100/Daten!D54</f>
        <v>16.87676387582314</v>
      </c>
      <c r="E25" s="4">
        <f>Daten!E24*100/Daten!E54</f>
        <v>16.531114053338378</v>
      </c>
      <c r="F25" s="4">
        <f>Daten!F24*100/Daten!F54</f>
        <v>15.973534971644613</v>
      </c>
      <c r="G25" s="4">
        <f>Daten!G24*100/Daten!G54</f>
        <v>15.383170548459805</v>
      </c>
      <c r="H25" s="4">
        <f>Daten!H24*100/Daten!H54</f>
        <v>15.176873335869152</v>
      </c>
      <c r="I25" s="4">
        <f>Daten!I24*100/Daten!I54</f>
        <v>15.177548682703321</v>
      </c>
      <c r="J25" s="4">
        <f>Daten!J24*100/Daten!J54</f>
        <v>15.172013915732508</v>
      </c>
      <c r="K25" s="4">
        <f>Daten!K24*100/Daten!K54</f>
        <v>15.224980605120248</v>
      </c>
      <c r="L25" s="4">
        <f>Daten!L24*100/Daten!L54</f>
        <v>14.934312210200927</v>
      </c>
      <c r="M25" s="4">
        <f>Daten!M24*100/Daten!M54</f>
        <v>14.382109118951224</v>
      </c>
      <c r="N25" s="4">
        <f>Daten!N24*100/Daten!N54</f>
        <v>14.79923518164436</v>
      </c>
      <c r="P25" s="24" t="s">
        <v>2</v>
      </c>
      <c r="Q25" s="4">
        <f>Daten!B24*100/Daten!$B$33</f>
        <v>12.332026875699889</v>
      </c>
      <c r="R25" s="4">
        <f>Daten!C24*100/Daten!$C$33</f>
        <v>12.5297494050119</v>
      </c>
      <c r="S25" s="4">
        <f>Daten!D24*100/Daten!$D$33</f>
        <v>12.582409875157806</v>
      </c>
      <c r="T25" s="4">
        <f>Daten!E24*100/Daten!$E$33</f>
        <v>12.294274862849909</v>
      </c>
      <c r="U25" s="4">
        <f>Daten!F24*100/Daten!$F$33</f>
        <v>12.095619811050673</v>
      </c>
      <c r="V25" s="4">
        <f>Daten!G24*100/Daten!$G$33</f>
        <v>12.051206592113008</v>
      </c>
      <c r="W25" s="4">
        <f>Daten!H24*100/Daten!$H$33</f>
        <v>12.009029345372461</v>
      </c>
      <c r="X25" s="4">
        <f>Daten!I24*100/Daten!$I$33</f>
        <v>12.085740346609912</v>
      </c>
      <c r="Y25" s="4">
        <f>Daten!J24*100/Daten!$J$33</f>
        <v>12.091805298829328</v>
      </c>
      <c r="Z25" s="4">
        <f>Daten!K24*100/Daten!$K$33</f>
        <v>12.080640196983687</v>
      </c>
      <c r="AA25" s="4">
        <f>Daten!L24*100/Daten!$L$33</f>
        <v>11.92717173275729</v>
      </c>
      <c r="AB25" s="4">
        <f>Daten!M24*100/Daten!$M$33</f>
        <v>11.392791692119731</v>
      </c>
      <c r="AC25" s="4">
        <f>Daten!N24*100/Daten!$N$33</f>
        <v>11.58335827596528</v>
      </c>
      <c r="AE25" s="24" t="s">
        <v>2</v>
      </c>
      <c r="AF25" s="4">
        <f>Daten!B24*100/Daten!B178</f>
        <v>7.8137472283813745</v>
      </c>
      <c r="AG25" s="4">
        <f>Daten!C24*100/Daten!C178</f>
        <v>7.895201129146083</v>
      </c>
      <c r="AH25" s="4">
        <f>Daten!D24*100/Daten!D178</f>
        <v>7.922628510863805</v>
      </c>
      <c r="AI25" s="4">
        <f>Daten!E24*100/Daten!E178</f>
        <v>7.743421635509879</v>
      </c>
      <c r="AJ25" s="4">
        <f>Daten!F24*100/Daten!F178</f>
        <v>7.48582565556343</v>
      </c>
      <c r="AK25" s="4">
        <f>Daten!G24*100/Daten!G178</f>
        <v>7.182950359586037</v>
      </c>
      <c r="AL25" s="4">
        <f>Daten!H24*100/Daten!H178</f>
        <v>7.055079126514013</v>
      </c>
      <c r="AM25" s="4">
        <f>Daten!I24*100/Daten!I178</f>
        <v>7.070437566702241</v>
      </c>
      <c r="AN25" s="4">
        <f>Daten!J24*100/Daten!J178</f>
        <v>7.061257533507241</v>
      </c>
      <c r="AO25" s="4">
        <f>Daten!K24*100/Daten!K178</f>
        <v>7.118244468625317</v>
      </c>
      <c r="AP25" s="4">
        <f>Daten!L24*100/Daten!L178</f>
        <v>7.017703132092601</v>
      </c>
      <c r="AQ25" s="4">
        <f>Daten!M24*100/Daten!M178</f>
        <v>6.763372620126926</v>
      </c>
      <c r="AR25" s="4">
        <f>Daten!N24*100/Daten!N178</f>
        <v>6.942949407965554</v>
      </c>
    </row>
    <row r="26" spans="1:44" ht="12.75">
      <c r="A26" s="24" t="s">
        <v>3</v>
      </c>
      <c r="B26" s="4">
        <f>Daten!B25*100/Daten!B55</f>
        <v>15.503543053467897</v>
      </c>
      <c r="C26" s="4">
        <f>Daten!C25*100/Daten!C55</f>
        <v>14.772010926665265</v>
      </c>
      <c r="D26" s="4">
        <f>Daten!D25*100/Daten!D55</f>
        <v>14.596535699197297</v>
      </c>
      <c r="E26" s="4">
        <f>Daten!E25*100/Daten!E55</f>
        <v>14.194645133871653</v>
      </c>
      <c r="F26" s="4">
        <f>Daten!F25*100/Daten!F55</f>
        <v>14.510226049515609</v>
      </c>
      <c r="G26" s="4">
        <f>Daten!G25*100/Daten!G55</f>
        <v>14.163274051853438</v>
      </c>
      <c r="H26" s="4">
        <f>Daten!H25*100/Daten!H55</f>
        <v>14.59838504037399</v>
      </c>
      <c r="I26" s="4">
        <f>Daten!I25*100/Daten!I55</f>
        <v>15.060368565981783</v>
      </c>
      <c r="J26" s="4">
        <f>Daten!J25*100/Daten!J55</f>
        <v>14.246284501061572</v>
      </c>
      <c r="K26" s="4">
        <f>Daten!K25*100/Daten!K55</f>
        <v>14.13178615830916</v>
      </c>
      <c r="L26" s="4">
        <f>Daten!L25*100/Daten!L55</f>
        <v>14.25357873210634</v>
      </c>
      <c r="M26" s="4">
        <f>Daten!M25*100/Daten!M55</f>
        <v>14.919601058416447</v>
      </c>
      <c r="N26" s="4">
        <f>Daten!N25*100/Daten!N55</f>
        <v>15.328907664453832</v>
      </c>
      <c r="P26" s="24" t="s">
        <v>3</v>
      </c>
      <c r="Q26" s="4">
        <f>Daten!B25*100/Daten!$B$33</f>
        <v>10.106382978723405</v>
      </c>
      <c r="R26" s="4">
        <f>Daten!C25*100/Daten!$C$33</f>
        <v>9.84180316393672</v>
      </c>
      <c r="S26" s="4">
        <f>Daten!D25*100/Daten!$D$33</f>
        <v>9.692804039837284</v>
      </c>
      <c r="T26" s="4">
        <f>Daten!E25*100/Daten!$E$33</f>
        <v>9.396539597693065</v>
      </c>
      <c r="U26" s="4">
        <f>Daten!F25*100/Daten!$F$33</f>
        <v>9.647867162897223</v>
      </c>
      <c r="V26" s="4">
        <f>Daten!G25*100/Daten!$G$33</f>
        <v>9.726309593878753</v>
      </c>
      <c r="W26" s="4">
        <f>Daten!H25*100/Daten!$H$33</f>
        <v>10.338600451467268</v>
      </c>
      <c r="X26" s="4">
        <f>Daten!I25*100/Daten!$I$33</f>
        <v>10.808756460930374</v>
      </c>
      <c r="Y26" s="4">
        <f>Daten!J25*100/Daten!$J$33</f>
        <v>10.335797905113987</v>
      </c>
      <c r="Z26" s="4">
        <f>Daten!K25*100/Daten!$K$33</f>
        <v>10.495537088334872</v>
      </c>
      <c r="AA26" s="4">
        <f>Daten!L25*100/Daten!$L$33</f>
        <v>10.754513192408579</v>
      </c>
      <c r="AB26" s="4">
        <f>Daten!M25*100/Daten!$M$33</f>
        <v>11.194257788637753</v>
      </c>
      <c r="AC26" s="4">
        <f>Daten!N25*100/Daten!$N$33</f>
        <v>11.403771325950315</v>
      </c>
      <c r="AE26" s="24" t="s">
        <v>3</v>
      </c>
      <c r="AF26" s="4">
        <f>Daten!B25*100/Daten!B179</f>
        <v>7.1619878980259895</v>
      </c>
      <c r="AG26" s="4">
        <f>Daten!C25*100/Daten!C179</f>
        <v>6.919291338582677</v>
      </c>
      <c r="AH26" s="4">
        <f>Daten!D25*100/Daten!D179</f>
        <v>6.8193032665548206</v>
      </c>
      <c r="AI26" s="4">
        <f>Daten!E25*100/Daten!E179</f>
        <v>6.629614926558158</v>
      </c>
      <c r="AJ26" s="4">
        <f>Daten!F25*100/Daten!F179</f>
        <v>6.776593605469536</v>
      </c>
      <c r="AK26" s="4">
        <f>Daten!G25*100/Daten!G179</f>
        <v>6.592201057145707</v>
      </c>
      <c r="AL26" s="4">
        <f>Daten!H25*100/Daten!H179</f>
        <v>6.805349182763744</v>
      </c>
      <c r="AM26" s="4">
        <f>Daten!I25*100/Daten!I179</f>
        <v>7.018756169792695</v>
      </c>
      <c r="AN26" s="4">
        <f>Daten!J25*100/Daten!J179</f>
        <v>6.6219283529063455</v>
      </c>
      <c r="AO26" s="4">
        <f>Daten!K25*100/Daten!K179</f>
        <v>6.595744680851064</v>
      </c>
      <c r="AP26" s="4">
        <f>Daten!L25*100/Daten!L179</f>
        <v>6.680724623789898</v>
      </c>
      <c r="AQ26" s="4">
        <f>Daten!M25*100/Daten!M179</f>
        <v>6.984943777396608</v>
      </c>
      <c r="AR26" s="4">
        <f>Daten!N25*100/Daten!N179</f>
        <v>7.176492748163496</v>
      </c>
    </row>
    <row r="27" spans="1:44" ht="12.75">
      <c r="A27" s="24" t="s">
        <v>4</v>
      </c>
      <c r="B27" s="4">
        <f>Daten!B26*100/Daten!B56</f>
        <v>20.59719683120049</v>
      </c>
      <c r="C27" s="4">
        <f>Daten!C26*100/Daten!C56</f>
        <v>20.626996805111823</v>
      </c>
      <c r="D27" s="4">
        <f>Daten!D26*100/Daten!D56</f>
        <v>20.049884881043745</v>
      </c>
      <c r="E27" s="4">
        <f>Daten!E26*100/Daten!E56</f>
        <v>19.36996062253891</v>
      </c>
      <c r="F27" s="4">
        <f>Daten!F26*100/Daten!F56</f>
        <v>19.51783992285439</v>
      </c>
      <c r="G27" s="4">
        <f>Daten!G26*100/Daten!G56</f>
        <v>18.77379282708876</v>
      </c>
      <c r="H27" s="4">
        <f>Daten!H26*100/Daten!H56</f>
        <v>18.6951316839585</v>
      </c>
      <c r="I27" s="4">
        <f>Daten!I26*100/Daten!I56</f>
        <v>18.503620273531777</v>
      </c>
      <c r="J27" s="4">
        <f>Daten!J26*100/Daten!J56</f>
        <v>18.07920792079208</v>
      </c>
      <c r="K27" s="4">
        <f>Daten!K26*100/Daten!K56</f>
        <v>17.754262198706645</v>
      </c>
      <c r="L27" s="4">
        <f>Daten!L26*100/Daten!L56</f>
        <v>17.690802348336597</v>
      </c>
      <c r="M27" s="4">
        <f>Daten!M26*100/Daten!M56</f>
        <v>17.618054238573865</v>
      </c>
      <c r="N27" s="4">
        <f>Daten!N26*100/Daten!N56</f>
        <v>17.400185701021357</v>
      </c>
      <c r="P27" s="24" t="s">
        <v>4</v>
      </c>
      <c r="Q27" s="4">
        <f>Daten!B26*100/Daten!$B$33</f>
        <v>14.193729003359463</v>
      </c>
      <c r="R27" s="4">
        <f>Daten!C26*100/Daten!$C$33</f>
        <v>14.461710765784684</v>
      </c>
      <c r="S27" s="4">
        <f>Daten!D26*100/Daten!$D$33</f>
        <v>14.65843736849488</v>
      </c>
      <c r="T27" s="4">
        <f>Daten!E26*100/Daten!$E$33</f>
        <v>14.53087635391757</v>
      </c>
      <c r="U27" s="4">
        <f>Daten!F26*100/Daten!$F$33</f>
        <v>14.486115087317492</v>
      </c>
      <c r="V27" s="4">
        <f>Daten!G26*100/Daten!$G$33</f>
        <v>13.787522071806945</v>
      </c>
      <c r="W27" s="4">
        <f>Daten!H26*100/Daten!$H$33</f>
        <v>14.100827689992476</v>
      </c>
      <c r="X27" s="4">
        <f>Daten!I26*100/Daten!$I$33</f>
        <v>13.986013986013987</v>
      </c>
      <c r="Y27" s="4">
        <f>Daten!J26*100/Daten!$J$33</f>
        <v>14.063462723351817</v>
      </c>
      <c r="Z27" s="4">
        <f>Daten!K26*100/Daten!$K$33</f>
        <v>13.942751615881809</v>
      </c>
      <c r="AA27" s="4">
        <f>Daten!L26*100/Daten!$L$33</f>
        <v>13.948464743095201</v>
      </c>
      <c r="AB27" s="4">
        <f>Daten!M26*100/Daten!$M$33</f>
        <v>14.187538179596823</v>
      </c>
      <c r="AC27" s="4">
        <f>Daten!N26*100/Daten!$N$33</f>
        <v>14.022747680335229</v>
      </c>
      <c r="AE27" s="24" t="s">
        <v>4</v>
      </c>
      <c r="AF27" s="4">
        <f>Daten!B26*100/Daten!B180</f>
        <v>10.127846584099082</v>
      </c>
      <c r="AG27" s="4">
        <f>Daten!C26*100/Daten!C180</f>
        <v>10.13341181086914</v>
      </c>
      <c r="AH27" s="4">
        <f>Daten!D26*100/Daten!D180</f>
        <v>9.94196555988964</v>
      </c>
      <c r="AI27" s="4">
        <f>Daten!E26*100/Daten!E180</f>
        <v>9.684980311269454</v>
      </c>
      <c r="AJ27" s="4">
        <f>Daten!F26*100/Daten!F180</f>
        <v>9.641768292682928</v>
      </c>
      <c r="AK27" s="4">
        <f>Daten!G26*100/Daten!G180</f>
        <v>9.23425643047206</v>
      </c>
      <c r="AL27" s="4">
        <f>Daten!H26*100/Daten!H180</f>
        <v>9.23425643047206</v>
      </c>
      <c r="AM27" s="4">
        <f>Daten!I26*100/Daten!I180</f>
        <v>9.141494435612083</v>
      </c>
      <c r="AN27" s="4">
        <f>Daten!J26*100/Daten!J180</f>
        <v>9.043185419968305</v>
      </c>
      <c r="AO27" s="4">
        <f>Daten!K26*100/Daten!K180</f>
        <v>8.862369167563337</v>
      </c>
      <c r="AP27" s="4">
        <f>Daten!L26*100/Daten!L180</f>
        <v>8.819512195121952</v>
      </c>
      <c r="AQ27" s="4">
        <f>Daten!M26*100/Daten!M180</f>
        <v>8.758367116055435</v>
      </c>
      <c r="AR27" s="4">
        <f>Daten!N26*100/Daten!N180</f>
        <v>8.679944418712367</v>
      </c>
    </row>
    <row r="28" spans="1:44" ht="12.75">
      <c r="A28" s="24" t="s">
        <v>5</v>
      </c>
      <c r="B28" s="4">
        <f>Daten!B27*100/Daten!B57</f>
        <v>18.31223628691983</v>
      </c>
      <c r="C28" s="4">
        <f>Daten!C27*100/Daten!C57</f>
        <v>17.83656923405163</v>
      </c>
      <c r="D28" s="4">
        <f>Daten!D27*100/Daten!D57</f>
        <v>17.437874892887745</v>
      </c>
      <c r="E28" s="4">
        <f>Daten!E27*100/Daten!E57</f>
        <v>17.77730008598452</v>
      </c>
      <c r="F28" s="4">
        <f>Daten!F27*100/Daten!F57</f>
        <v>17.341772151898734</v>
      </c>
      <c r="G28" s="4">
        <f>Daten!G27*100/Daten!G57</f>
        <v>17.165455322787516</v>
      </c>
      <c r="H28" s="4">
        <f>Daten!H27*100/Daten!H57</f>
        <v>16.938110749185668</v>
      </c>
      <c r="I28" s="4">
        <f>Daten!I27*100/Daten!I57</f>
        <v>17.12087912087912</v>
      </c>
      <c r="J28" s="4">
        <f>Daten!J27*100/Daten!J57</f>
        <v>17.19547370756601</v>
      </c>
      <c r="K28" s="4">
        <f>Daten!K27*100/Daten!K57</f>
        <v>16.9811320754717</v>
      </c>
      <c r="L28" s="4">
        <f>Daten!L27*100/Daten!L57</f>
        <v>16.107531659631192</v>
      </c>
      <c r="M28" s="4">
        <f>Daten!M27*100/Daten!M57</f>
        <v>15.731573157315731</v>
      </c>
      <c r="N28" s="4">
        <f>Daten!N27*100/Daten!N57</f>
        <v>15.865589111016588</v>
      </c>
      <c r="P28" s="24" t="s">
        <v>5</v>
      </c>
      <c r="Q28" s="4">
        <f>Daten!B27*100/Daten!$B$33</f>
        <v>12.150055991041434</v>
      </c>
      <c r="R28" s="4">
        <f>Daten!C27*100/Daten!$C$33</f>
        <v>11.703765924681507</v>
      </c>
      <c r="S28" s="4">
        <f>Daten!D27*100/Daten!$D$33</f>
        <v>11.418151213353907</v>
      </c>
      <c r="T28" s="4">
        <f>Daten!E27*100/Daten!$E$33</f>
        <v>11.633141088760725</v>
      </c>
      <c r="U28" s="4">
        <f>Daten!F27*100/Daten!$F$33</f>
        <v>11.766389922702547</v>
      </c>
      <c r="V28" s="4">
        <f>Daten!G27*100/Daten!$G$33</f>
        <v>11.81577398469688</v>
      </c>
      <c r="W28" s="4">
        <f>Daten!H27*100/Daten!$H$33</f>
        <v>11.738148984198645</v>
      </c>
      <c r="X28" s="4">
        <f>Daten!I27*100/Daten!$I$33</f>
        <v>11.84250532076619</v>
      </c>
      <c r="Y28" s="4">
        <f>Daten!J27*100/Daten!$J$33</f>
        <v>11.93776956253851</v>
      </c>
      <c r="Z28" s="4">
        <f>Daten!K27*100/Daten!$K$33</f>
        <v>11.634349030470915</v>
      </c>
      <c r="AA28" s="4">
        <f>Daten!L27*100/Daten!$L$33</f>
        <v>11.186545286221262</v>
      </c>
      <c r="AB28" s="4">
        <f>Daten!M27*100/Daten!$M$33</f>
        <v>10.919364691508857</v>
      </c>
      <c r="AC28" s="4">
        <f>Daten!N27*100/Daten!$N$33</f>
        <v>11.164322059263693</v>
      </c>
      <c r="AE28" s="24" t="s">
        <v>5</v>
      </c>
      <c r="AF28" s="4">
        <f>Daten!B27*100/Daten!B181</f>
        <v>9.212481426448736</v>
      </c>
      <c r="AG28" s="4">
        <f>Daten!C27*100/Daten!C181</f>
        <v>8.949791242907612</v>
      </c>
      <c r="AH28" s="4">
        <f>Daten!D27*100/Daten!D181</f>
        <v>8.674339300937767</v>
      </c>
      <c r="AI28" s="4">
        <f>Daten!E27*100/Daten!E181</f>
        <v>8.861030751098253</v>
      </c>
      <c r="AJ28" s="4">
        <f>Daten!F27*100/Daten!F181</f>
        <v>8.684627575277338</v>
      </c>
      <c r="AK28" s="4">
        <f>Daten!G27*100/Daten!G181</f>
        <v>8.61587982832618</v>
      </c>
      <c r="AL28" s="4">
        <f>Daten!H27*100/Daten!H181</f>
        <v>8.502289077828646</v>
      </c>
      <c r="AM28" s="4">
        <f>Daten!I27*100/Daten!I181</f>
        <v>8.539793904845428</v>
      </c>
      <c r="AN28" s="4">
        <f>Daten!J27*100/Daten!J181</f>
        <v>8.634135472370767</v>
      </c>
      <c r="AO28" s="4">
        <f>Daten!K27*100/Daten!K181</f>
        <v>8.51543140346925</v>
      </c>
      <c r="AP28" s="4">
        <f>Daten!L27*100/Daten!L181</f>
        <v>8.13692480359147</v>
      </c>
      <c r="AQ28" s="4">
        <f>Daten!M27*100/Daten!M181</f>
        <v>7.964798930600423</v>
      </c>
      <c r="AR28" s="4">
        <f>Daten!N27*100/Daten!N181</f>
        <v>8.105171664493698</v>
      </c>
    </row>
    <row r="29" spans="1:44" ht="12.75">
      <c r="A29" s="24" t="s">
        <v>6</v>
      </c>
      <c r="B29" s="4">
        <f>Daten!B28*100/Daten!B58</f>
        <v>15.570469798657719</v>
      </c>
      <c r="C29" s="4">
        <f>Daten!C28*100/Daten!C58</f>
        <v>15.476190476190476</v>
      </c>
      <c r="D29" s="4">
        <f>Daten!D28*100/Daten!D58</f>
        <v>15.17509727626459</v>
      </c>
      <c r="E29" s="4">
        <f>Daten!E28*100/Daten!E58</f>
        <v>15.58679706601467</v>
      </c>
      <c r="F29" s="4">
        <f>Daten!F28*100/Daten!F58</f>
        <v>15.188335358444714</v>
      </c>
      <c r="G29" s="4">
        <f>Daten!G28*100/Daten!G58</f>
        <v>14.087898856110776</v>
      </c>
      <c r="H29" s="4">
        <f>Daten!H28*100/Daten!H58</f>
        <v>13.738601823708207</v>
      </c>
      <c r="I29" s="4">
        <f>Daten!I28*100/Daten!I58</f>
        <v>13.734939759036145</v>
      </c>
      <c r="J29" s="4">
        <f>Daten!J28*100/Daten!J58</f>
        <v>13.477737665463298</v>
      </c>
      <c r="K29" s="4">
        <f>Daten!K28*100/Daten!K58</f>
        <v>14.160839160839162</v>
      </c>
      <c r="L29" s="4">
        <f>Daten!L28*100/Daten!L58</f>
        <v>14.121699196326063</v>
      </c>
      <c r="M29" s="4">
        <f>Daten!M28*100/Daten!M58</f>
        <v>14.61111111111111</v>
      </c>
      <c r="N29" s="4">
        <f>Daten!N28*100/Daten!N58</f>
        <v>15.054945054945055</v>
      </c>
      <c r="P29" s="24" t="s">
        <v>6</v>
      </c>
      <c r="Q29" s="4">
        <f>Daten!B28*100/Daten!$B$33</f>
        <v>3.2474804031354982</v>
      </c>
      <c r="R29" s="4">
        <f>Daten!C28*100/Daten!$C$33</f>
        <v>3.2759344813103737</v>
      </c>
      <c r="S29" s="4">
        <f>Daten!D28*100/Daten!$D$33</f>
        <v>3.2823677935194278</v>
      </c>
      <c r="T29" s="4">
        <f>Daten!E28*100/Daten!$E$33</f>
        <v>3.5870023913349276</v>
      </c>
      <c r="U29" s="4">
        <f>Daten!F28*100/Daten!$F$33</f>
        <v>3.5785857429144</v>
      </c>
      <c r="V29" s="4">
        <f>Daten!G28*100/Daten!$G$33</f>
        <v>3.4432018834608593</v>
      </c>
      <c r="W29" s="4">
        <f>Daten!H28*100/Daten!$H$33</f>
        <v>3.401053423626787</v>
      </c>
      <c r="X29" s="4">
        <f>Daten!I28*100/Daten!$I$33</f>
        <v>3.466099118273031</v>
      </c>
      <c r="Y29" s="4">
        <f>Daten!J28*100/Daten!$J$33</f>
        <v>3.450400492914356</v>
      </c>
      <c r="Z29" s="4">
        <f>Daten!K28*100/Daten!$K$33</f>
        <v>3.739612188365651</v>
      </c>
      <c r="AA29" s="4">
        <f>Daten!L28*100/Daten!$L$33</f>
        <v>3.7957105384971457</v>
      </c>
      <c r="AB29" s="4">
        <f>Daten!M28*100/Daten!$M$33</f>
        <v>4.0164935858277335</v>
      </c>
      <c r="AC29" s="4">
        <f>Daten!N28*100/Daten!$N$33</f>
        <v>4.10056869200838</v>
      </c>
      <c r="AE29" s="24" t="s">
        <v>6</v>
      </c>
      <c r="AF29" s="4">
        <f>Daten!B28*100/Daten!B182</f>
        <v>7.661822985468956</v>
      </c>
      <c r="AG29" s="4">
        <f>Daten!C28*100/Daten!C182</f>
        <v>7.580174927113703</v>
      </c>
      <c r="AH29" s="4">
        <f>Daten!D28*100/Daten!D182</f>
        <v>7.459356072680905</v>
      </c>
      <c r="AI29" s="4">
        <f>Daten!E28*100/Daten!E182</f>
        <v>7.634730538922156</v>
      </c>
      <c r="AJ29" s="4">
        <f>Daten!F28*100/Daten!F182</f>
        <v>7.518796992481203</v>
      </c>
      <c r="AK29" s="4">
        <f>Daten!G28*100/Daten!G182</f>
        <v>7.020702070207021</v>
      </c>
      <c r="AL29" s="4">
        <f>Daten!H28*100/Daten!H182</f>
        <v>6.796992481203008</v>
      </c>
      <c r="AM29" s="4">
        <f>Daten!I28*100/Daten!I182</f>
        <v>6.8365817091454275</v>
      </c>
      <c r="AN29" s="4">
        <f>Daten!J28*100/Daten!J182</f>
        <v>6.698564593301436</v>
      </c>
      <c r="AO29" s="4">
        <f>Daten!K28*100/Daten!K182</f>
        <v>6.988783433994823</v>
      </c>
      <c r="AP29" s="4">
        <f>Daten!L28*100/Daten!L182</f>
        <v>6.966864910790145</v>
      </c>
      <c r="AQ29" s="4">
        <f>Daten!M28*100/Daten!M182</f>
        <v>7.279269305286466</v>
      </c>
      <c r="AR29" s="4">
        <f>Daten!N28*100/Daten!N182</f>
        <v>7.4659400544959125</v>
      </c>
    </row>
    <row r="30" spans="1:44" ht="12.75">
      <c r="A30" s="24" t="s">
        <v>7</v>
      </c>
      <c r="B30" s="4">
        <f>Daten!B29*100/Daten!B59</f>
        <v>16.00807129645199</v>
      </c>
      <c r="C30" s="4">
        <f>Daten!C29*100/Daten!C59</f>
        <v>15.793010752688172</v>
      </c>
      <c r="D30" s="4">
        <f>Daten!D29*100/Daten!D59</f>
        <v>15.714525046071369</v>
      </c>
      <c r="E30" s="4">
        <f>Daten!E29*100/Daten!E59</f>
        <v>15.374309160944565</v>
      </c>
      <c r="F30" s="4">
        <f>Daten!F29*100/Daten!F59</f>
        <v>14.895763281775388</v>
      </c>
      <c r="G30" s="4">
        <f>Daten!G29*100/Daten!G59</f>
        <v>14.199497066219614</v>
      </c>
      <c r="H30" s="4">
        <f>Daten!H29*100/Daten!H59</f>
        <v>13.755640982784556</v>
      </c>
      <c r="I30" s="4">
        <f>Daten!I29*100/Daten!I59</f>
        <v>13.415249957919542</v>
      </c>
      <c r="J30" s="4">
        <f>Daten!J29*100/Daten!J59</f>
        <v>13.478991596638656</v>
      </c>
      <c r="K30" s="4">
        <f>Daten!K29*100/Daten!K59</f>
        <v>13.683333333333334</v>
      </c>
      <c r="L30" s="4">
        <f>Daten!L29*100/Daten!L59</f>
        <v>13.532691332995439</v>
      </c>
      <c r="M30" s="4">
        <f>Daten!M29*100/Daten!M59</f>
        <v>13.464779238287832</v>
      </c>
      <c r="N30" s="4">
        <f>Daten!N29*100/Daten!N59</f>
        <v>12.845117845117844</v>
      </c>
      <c r="P30" s="24" t="s">
        <v>7</v>
      </c>
      <c r="Q30" s="4">
        <f>Daten!B29*100/Daten!$B$33</f>
        <v>13.325867861142218</v>
      </c>
      <c r="R30" s="4">
        <f>Daten!C29*100/Daten!$C$33</f>
        <v>13.159736805263895</v>
      </c>
      <c r="S30" s="4">
        <f>Daten!D29*100/Daten!$D$33</f>
        <v>13.157525599663346</v>
      </c>
      <c r="T30" s="4">
        <f>Daten!E29*100/Daten!$E$33</f>
        <v>12.91320860880574</v>
      </c>
      <c r="U30" s="4">
        <f>Daten!F29*100/Daten!$F$33</f>
        <v>12.682507872888634</v>
      </c>
      <c r="V30" s="4">
        <f>Daten!G29*100/Daten!$G$33</f>
        <v>12.46321365509123</v>
      </c>
      <c r="W30" s="4">
        <f>Daten!H29*100/Daten!$H$33</f>
        <v>12.38525206922498</v>
      </c>
      <c r="X30" s="4">
        <f>Daten!I29*100/Daten!$I$33</f>
        <v>12.116144724840376</v>
      </c>
      <c r="Y30" s="4">
        <f>Daten!J29*100/Daten!$J$33</f>
        <v>12.35366605052372</v>
      </c>
      <c r="Z30" s="4">
        <f>Daten!K29*100/Daten!$K$33</f>
        <v>12.634656817482302</v>
      </c>
      <c r="AA30" s="4">
        <f>Daten!L29*100/Daten!$L$33</f>
        <v>12.359203826569974</v>
      </c>
      <c r="AB30" s="4">
        <f>Daten!M29*100/Daten!$M$33</f>
        <v>12.202199144777031</v>
      </c>
      <c r="AC30" s="4">
        <f>Daten!N29*100/Daten!$N$33</f>
        <v>11.418736905118228</v>
      </c>
      <c r="AE30" s="24" t="s">
        <v>7</v>
      </c>
      <c r="AF30" s="4">
        <f>Daten!B29*100/Daten!B183</f>
        <v>7.795610874549624</v>
      </c>
      <c r="AG30" s="4">
        <f>Daten!C29*100/Daten!C183</f>
        <v>7.67409584455874</v>
      </c>
      <c r="AH30" s="4">
        <f>Daten!D29*100/Daten!D183</f>
        <v>7.599449080450458</v>
      </c>
      <c r="AI30" s="4">
        <f>Daten!E29*100/Daten!E183</f>
        <v>7.43801652892562</v>
      </c>
      <c r="AJ30" s="4">
        <f>Daten!F29*100/Daten!F183</f>
        <v>7.1898076767021015</v>
      </c>
      <c r="AK30" s="4">
        <f>Daten!G29*100/Daten!G183</f>
        <v>6.876116252638416</v>
      </c>
      <c r="AL30" s="4">
        <f>Daten!H29*100/Daten!H183</f>
        <v>6.642453591606134</v>
      </c>
      <c r="AM30" s="4">
        <f>Daten!I29*100/Daten!I183</f>
        <v>6.477568270481144</v>
      </c>
      <c r="AN30" s="4">
        <f>Daten!J29*100/Daten!J183</f>
        <v>6.516087097822554</v>
      </c>
      <c r="AO30" s="4">
        <f>Daten!K29*100/Daten!K183</f>
        <v>6.623638563937072</v>
      </c>
      <c r="AP30" s="4">
        <f>Daten!L29*100/Daten!L183</f>
        <v>6.535041200946398</v>
      </c>
      <c r="AQ30" s="4">
        <f>Daten!M29*100/Daten!M183</f>
        <v>6.50174953210188</v>
      </c>
      <c r="AR30" s="4">
        <f>Daten!N29*100/Daten!N183</f>
        <v>6.2168988837285095</v>
      </c>
    </row>
    <row r="31" spans="1:44" ht="12.75">
      <c r="A31" s="24" t="s">
        <v>8</v>
      </c>
      <c r="B31" s="4">
        <f>Daten!B30*100/Daten!B60</f>
        <v>17.11738484398217</v>
      </c>
      <c r="C31" s="4">
        <f>Daten!C30*100/Daten!C60</f>
        <v>17.085862966175196</v>
      </c>
      <c r="D31" s="4">
        <f>Daten!D30*100/Daten!D60</f>
        <v>16.788939051918735</v>
      </c>
      <c r="E31" s="4">
        <f>Daten!E30*100/Daten!E60</f>
        <v>16.717834217136478</v>
      </c>
      <c r="F31" s="4">
        <f>Daten!F30*100/Daten!F60</f>
        <v>16.367209432902865</v>
      </c>
      <c r="G31" s="4">
        <f>Daten!G30*100/Daten!G60</f>
        <v>16.134361233480178</v>
      </c>
      <c r="H31" s="4">
        <f>Daten!H30*100/Daten!H60</f>
        <v>15.52999178307313</v>
      </c>
      <c r="I31" s="4">
        <f>Daten!I30*100/Daten!I60</f>
        <v>14.585034013605442</v>
      </c>
      <c r="J31" s="4">
        <f>Daten!J30*100/Daten!J60</f>
        <v>15.005387931034482</v>
      </c>
      <c r="K31" s="4">
        <f>Daten!K30*100/Daten!K60</f>
        <v>14.899945916711737</v>
      </c>
      <c r="L31" s="4">
        <f>Daten!L30*100/Daten!L60</f>
        <v>14.816824966078697</v>
      </c>
      <c r="M31" s="4">
        <f>Daten!M30*100/Daten!M60</f>
        <v>15.222101841820152</v>
      </c>
      <c r="N31" s="4">
        <f>Daten!N30*100/Daten!N60</f>
        <v>15.390792291220556</v>
      </c>
      <c r="P31" s="24" t="s">
        <v>8</v>
      </c>
      <c r="Q31" s="4">
        <f>Daten!B30*100/Daten!$B$33</f>
        <v>8.062709966405375</v>
      </c>
      <c r="R31" s="4">
        <f>Daten!C30*100/Daten!$C$33</f>
        <v>8.273834523309533</v>
      </c>
      <c r="S31" s="4">
        <f>Daten!D30*100/Daten!$D$33</f>
        <v>8.34619161172675</v>
      </c>
      <c r="T31" s="4">
        <f>Daten!E30*100/Daten!$E$33</f>
        <v>8.425938950625968</v>
      </c>
      <c r="U31" s="4">
        <f>Daten!F30*100/Daten!$F$33</f>
        <v>8.345261952476381</v>
      </c>
      <c r="V31" s="4">
        <f>Daten!G30*100/Daten!$G$33</f>
        <v>8.622719246615656</v>
      </c>
      <c r="W31" s="4">
        <f>Daten!H30*100/Daten!$H$33</f>
        <v>8.53273137697517</v>
      </c>
      <c r="X31" s="4">
        <f>Daten!I30*100/Daten!$I$33</f>
        <v>8.14837336576467</v>
      </c>
      <c r="Y31" s="4">
        <f>Daten!J30*100/Daten!$J$33</f>
        <v>8.579790511398645</v>
      </c>
      <c r="Z31" s="4">
        <f>Daten!K30*100/Daten!$K$33</f>
        <v>8.47953216374269</v>
      </c>
      <c r="AA31" s="4">
        <f>Daten!L30*100/Daten!$L$33</f>
        <v>8.424625829347322</v>
      </c>
      <c r="AB31" s="4">
        <f>Daten!M30*100/Daten!$M$33</f>
        <v>8.582773365913257</v>
      </c>
      <c r="AC31" s="4">
        <f>Daten!N30*100/Daten!$N$33</f>
        <v>8.605208021550434</v>
      </c>
      <c r="AE31" s="24" t="s">
        <v>8</v>
      </c>
      <c r="AF31" s="4">
        <f>Daten!B30*100/Daten!B184</f>
        <v>8.35024644824587</v>
      </c>
      <c r="AG31" s="4">
        <f>Daten!C30*100/Daten!C184</f>
        <v>8.381789817047228</v>
      </c>
      <c r="AH31" s="4">
        <f>Daten!D30*100/Daten!D184</f>
        <v>8.250138657792569</v>
      </c>
      <c r="AI31" s="4">
        <f>Daten!E30*100/Daten!E184</f>
        <v>8.278054173576562</v>
      </c>
      <c r="AJ31" s="4">
        <f>Daten!F30*100/Daten!F184</f>
        <v>8.085991678224689</v>
      </c>
      <c r="AK31" s="4">
        <f>Daten!G30*100/Daten!G184</f>
        <v>7.970620239390642</v>
      </c>
      <c r="AL31" s="4">
        <f>Daten!H30*100/Daten!H184</f>
        <v>7.675646405848112</v>
      </c>
      <c r="AM31" s="4">
        <f>Daten!I30*100/Daten!I184</f>
        <v>7.163859930499866</v>
      </c>
      <c r="AN31" s="4">
        <f>Daten!J30*100/Daten!J184</f>
        <v>7.385308936621586</v>
      </c>
      <c r="AO31" s="4">
        <f>Daten!K30*100/Daten!K184</f>
        <v>7.329076882149508</v>
      </c>
      <c r="AP31" s="4">
        <f>Daten!L30*100/Daten!L184</f>
        <v>7.287773625200214</v>
      </c>
      <c r="AQ31" s="4">
        <f>Daten!M30*100/Daten!M184</f>
        <v>7.5133689839572195</v>
      </c>
      <c r="AR31" s="4">
        <f>Daten!N30*100/Daten!N184</f>
        <v>7.602803120454846</v>
      </c>
    </row>
    <row r="32" spans="1:44" ht="12.75">
      <c r="A32" s="24" t="s">
        <v>9</v>
      </c>
      <c r="B32" s="4">
        <f>Daten!B31*100/Daten!B61</f>
        <v>16.564638098667626</v>
      </c>
      <c r="C32" s="4">
        <f>Daten!C31*100/Daten!C61</f>
        <v>16.524578269544712</v>
      </c>
      <c r="D32" s="4">
        <f>Daten!D31*100/Daten!D61</f>
        <v>16.61510464058235</v>
      </c>
      <c r="E32" s="4">
        <f>Daten!E31*100/Daten!E61</f>
        <v>16.253787203707002</v>
      </c>
      <c r="F32" s="4">
        <f>Daten!F31*100/Daten!F61</f>
        <v>15.654615654615654</v>
      </c>
      <c r="G32" s="4">
        <f>Daten!G31*100/Daten!G61</f>
        <v>15.498721227621484</v>
      </c>
      <c r="H32" s="4">
        <f>Daten!H31*100/Daten!H61</f>
        <v>15.285640761708699</v>
      </c>
      <c r="I32" s="4">
        <f>Daten!I31*100/Daten!I61</f>
        <v>15.15984874527329</v>
      </c>
      <c r="J32" s="4">
        <f>Daten!J31*100/Daten!J61</f>
        <v>15.334252239834596</v>
      </c>
      <c r="K32" s="4">
        <f>Daten!K31*100/Daten!K61</f>
        <v>15.241057542768274</v>
      </c>
      <c r="L32" s="4">
        <f>Daten!L31*100/Daten!L61</f>
        <v>15.532467532467532</v>
      </c>
      <c r="M32" s="4">
        <f>Daten!M31*100/Daten!M61</f>
        <v>15.385934819897084</v>
      </c>
      <c r="N32" s="4">
        <f>Daten!N31*100/Daten!N61</f>
        <v>15.431164901664145</v>
      </c>
      <c r="P32" s="24" t="s">
        <v>9</v>
      </c>
      <c r="Q32" s="4">
        <f>Daten!B31*100/Daten!$B$33</f>
        <v>12.877939529675253</v>
      </c>
      <c r="R32" s="4">
        <f>Daten!C31*100/Daten!$C$33</f>
        <v>12.753744925101499</v>
      </c>
      <c r="S32" s="4">
        <f>Daten!D31*100/Daten!$D$33</f>
        <v>12.806845279842895</v>
      </c>
      <c r="T32" s="4">
        <f>Daten!E31*100/Daten!$E$33</f>
        <v>12.828808552539035</v>
      </c>
      <c r="U32" s="4">
        <f>Daten!F31*100/Daten!$F$33</f>
        <v>12.76839393071858</v>
      </c>
      <c r="V32" s="4">
        <f>Daten!G31*100/Daten!$G$33</f>
        <v>13.375515008828723</v>
      </c>
      <c r="W32" s="4">
        <f>Daten!H31*100/Daten!$H$33</f>
        <v>13.408577878103838</v>
      </c>
      <c r="X32" s="4">
        <f>Daten!I31*100/Daten!$I$33</f>
        <v>13.408330799635147</v>
      </c>
      <c r="Y32" s="4">
        <f>Daten!J31*100/Daten!$J$33</f>
        <v>13.709180529882932</v>
      </c>
      <c r="Z32" s="4">
        <f>Daten!K31*100/Daten!$K$33</f>
        <v>13.573407202216066</v>
      </c>
      <c r="AA32" s="4">
        <f>Daten!L31*100/Daten!$L$33</f>
        <v>13.840456719642031</v>
      </c>
      <c r="AB32" s="4">
        <f>Daten!M31*100/Daten!$M$33</f>
        <v>13.698839340256567</v>
      </c>
      <c r="AC32" s="4">
        <f>Daten!N31*100/Daten!$N$33</f>
        <v>13.738401676144866</v>
      </c>
      <c r="AE32" s="24" t="s">
        <v>9</v>
      </c>
      <c r="AF32" s="4">
        <f>Daten!B31*100/Daten!B185</f>
        <v>8.016032064128256</v>
      </c>
      <c r="AG32" s="4">
        <f>Daten!C31*100/Daten!C185</f>
        <v>8.029261413714083</v>
      </c>
      <c r="AH32" s="4">
        <f>Daten!D31*100/Daten!D185</f>
        <v>8.048307475317348</v>
      </c>
      <c r="AI32" s="4">
        <f>Daten!E31*100/Daten!E185</f>
        <v>7.890638518774875</v>
      </c>
      <c r="AJ32" s="4">
        <f>Daten!F31*100/Daten!F185</f>
        <v>7.644840589646898</v>
      </c>
      <c r="AK32" s="4">
        <f>Daten!G31*100/Daten!G185</f>
        <v>7.65280350227311</v>
      </c>
      <c r="AL32" s="4">
        <f>Daten!H31*100/Daten!H185</f>
        <v>7.525973477489653</v>
      </c>
      <c r="AM32" s="4">
        <f>Daten!I31*100/Daten!I185</f>
        <v>7.4828200559938916</v>
      </c>
      <c r="AN32" s="4">
        <f>Daten!J31*100/Daten!J185</f>
        <v>7.553895773213377</v>
      </c>
      <c r="AO32" s="4">
        <f>Daten!K31*100/Daten!K185</f>
        <v>7.477110885045779</v>
      </c>
      <c r="AP32" s="4">
        <f>Daten!L31*100/Daten!L185</f>
        <v>7.5549566242735615</v>
      </c>
      <c r="AQ32" s="4">
        <f>Daten!M31*100/Daten!M185</f>
        <v>7.487479131886477</v>
      </c>
      <c r="AR32" s="4">
        <f>Daten!N31*100/Daten!N185</f>
        <v>7.547480062484585</v>
      </c>
    </row>
    <row r="33" spans="1:44" ht="12.75">
      <c r="A33" s="24" t="s">
        <v>10</v>
      </c>
      <c r="B33" s="4">
        <f>Daten!B32*100/Daten!B62</f>
        <v>24.502487562189053</v>
      </c>
      <c r="C33" s="4">
        <f>Daten!C32*100/Daten!C62</f>
        <v>26.445264452644526</v>
      </c>
      <c r="D33" s="4">
        <f>Daten!D32*100/Daten!D62</f>
        <v>25.29032258064516</v>
      </c>
      <c r="E33" s="4">
        <f>Daten!E32*100/Daten!E62</f>
        <v>25.158831003811944</v>
      </c>
      <c r="F33" s="4">
        <f>Daten!F32*100/Daten!F62</f>
        <v>25.578562728380025</v>
      </c>
      <c r="G33" s="4">
        <f>Daten!G32*100/Daten!G62</f>
        <v>25.728155339805824</v>
      </c>
      <c r="H33" s="4">
        <f>Daten!H32*100/Daten!H62</f>
        <v>23.218673218673217</v>
      </c>
      <c r="I33" s="4">
        <f>Daten!I32*100/Daten!I62</f>
        <v>23.300970873786408</v>
      </c>
      <c r="J33" s="4">
        <f>Daten!J32*100/Daten!J62</f>
        <v>19.743589743589745</v>
      </c>
      <c r="K33" s="4">
        <f>Daten!K32*100/Daten!K62</f>
        <v>19.6405648267009</v>
      </c>
      <c r="L33" s="4">
        <f>Daten!L32*100/Daten!L62</f>
        <v>18.160095579450417</v>
      </c>
      <c r="M33" s="4">
        <f>Daten!M32*100/Daten!M62</f>
        <v>18.321392016376663</v>
      </c>
      <c r="N33" s="4">
        <f>Daten!N32*100/Daten!N62</f>
        <v>18.6784140969163</v>
      </c>
      <c r="P33" s="24" t="s">
        <v>10</v>
      </c>
      <c r="Q33" s="4">
        <f>Daten!B32*100/Daten!$B$33</f>
        <v>2.757558790593505</v>
      </c>
      <c r="R33" s="4">
        <f>Daten!C32*100/Daten!$C$33</f>
        <v>3.0099398012039758</v>
      </c>
      <c r="S33" s="4">
        <f>Daten!D32*100/Daten!$D$33</f>
        <v>2.749333707392341</v>
      </c>
      <c r="T33" s="4">
        <f>Daten!E32*100/Daten!$E$33</f>
        <v>2.7852018568012378</v>
      </c>
      <c r="U33" s="4">
        <f>Daten!F32*100/Daten!$F$33</f>
        <v>3.006012024048096</v>
      </c>
      <c r="V33" s="4">
        <f>Daten!G32*100/Daten!$G$33</f>
        <v>3.1194820482636847</v>
      </c>
      <c r="W33" s="4">
        <f>Daten!H32*100/Daten!$H$33</f>
        <v>2.8442437923250563</v>
      </c>
      <c r="X33" s="4">
        <f>Daten!I32*100/Daten!$I$33</f>
        <v>2.918820310124658</v>
      </c>
      <c r="Y33" s="4">
        <f>Daten!J32*100/Daten!$J$33</f>
        <v>2.37215033887862</v>
      </c>
      <c r="Z33" s="4">
        <f>Daten!K32*100/Daten!$K$33</f>
        <v>2.3545706371191137</v>
      </c>
      <c r="AA33" s="4">
        <f>Daten!L32*100/Daten!$L$33</f>
        <v>2.345317080697423</v>
      </c>
      <c r="AB33" s="4">
        <f>Daten!M32*100/Daten!$M$33</f>
        <v>2.73365913255956</v>
      </c>
      <c r="AC33" s="4">
        <f>Daten!N32*100/Daten!$N$33</f>
        <v>3.172702783597725</v>
      </c>
      <c r="AE33" s="24" t="s">
        <v>10</v>
      </c>
      <c r="AF33" s="4">
        <f>Daten!B32*100/Daten!B186</f>
        <v>11.670616113744076</v>
      </c>
      <c r="AG33" s="4">
        <f>Daten!C32*100/Daten!C186</f>
        <v>12.729425695677916</v>
      </c>
      <c r="AH33" s="4">
        <f>Daten!D32*100/Daten!D186</f>
        <v>12.106238418777023</v>
      </c>
      <c r="AI33" s="4">
        <f>Daten!E32*100/Daten!E186</f>
        <v>11.956521739130435</v>
      </c>
      <c r="AJ33" s="4">
        <f>Daten!F32*100/Daten!F186</f>
        <v>12.352941176470589</v>
      </c>
      <c r="AK33" s="4">
        <f>Daten!G32*100/Daten!G186</f>
        <v>12.204951065054692</v>
      </c>
      <c r="AL33" s="4">
        <f>Daten!H32*100/Daten!H186</f>
        <v>11.098062243100411</v>
      </c>
      <c r="AM33" s="4">
        <f>Daten!I32*100/Daten!I186</f>
        <v>11.334120425029516</v>
      </c>
      <c r="AN33" s="4">
        <f>Daten!J32*100/Daten!J186</f>
        <v>10.225763612217795</v>
      </c>
      <c r="AO33" s="4">
        <f>Daten!K32*100/Daten!K186</f>
        <v>10.105680317040951</v>
      </c>
      <c r="AP33" s="4">
        <f>Daten!L32*100/Daten!L186</f>
        <v>9.405940594059405</v>
      </c>
      <c r="AQ33" s="4">
        <f>Daten!M32*100/Daten!M186</f>
        <v>9.426013691416536</v>
      </c>
      <c r="AR33" s="4">
        <f>Daten!N32*100/Daten!N186</f>
        <v>9.566787003610107</v>
      </c>
    </row>
    <row r="34" spans="1:44" s="6" customFormat="1" ht="12.75">
      <c r="A34" s="25" t="s">
        <v>0</v>
      </c>
      <c r="B34" s="12">
        <f>Daten!B33*100/Daten!B63</f>
        <v>16.985662997218192</v>
      </c>
      <c r="C34" s="12">
        <f>Daten!C33*100/Daten!C63</f>
        <v>16.867384528194957</v>
      </c>
      <c r="D34" s="12">
        <f>Daten!D33*100/Daten!D63</f>
        <v>16.731992395615745</v>
      </c>
      <c r="E34" s="12">
        <f>Daten!E33*100/Daten!E63</f>
        <v>16.57302715934258</v>
      </c>
      <c r="F34" s="12">
        <f>Daten!F33*100/Daten!F63</f>
        <v>16.306428271322535</v>
      </c>
      <c r="G34" s="12">
        <f>Daten!G33*100/Daten!G63</f>
        <v>15.84814141131477</v>
      </c>
      <c r="H34" s="12">
        <f>Daten!H33*100/Daten!H63</f>
        <v>15.536591068505961</v>
      </c>
      <c r="I34" s="12">
        <f>Daten!I33*100/Daten!I63</f>
        <v>15.438777665641796</v>
      </c>
      <c r="J34" s="12">
        <f>Daten!J33*100/Daten!J63</f>
        <v>15.258778733605979</v>
      </c>
      <c r="K34" s="12">
        <f>Daten!K33*100/Daten!K63</f>
        <v>15.210318110531121</v>
      </c>
      <c r="L34" s="12">
        <f>Daten!L33*100/Daten!L63</f>
        <v>15.124148231121067</v>
      </c>
      <c r="M34" s="12">
        <f>Daten!M33*100/Daten!M63</f>
        <v>15.083734537329248</v>
      </c>
      <c r="N34" s="12">
        <f>Daten!N33*100/Daten!N63</f>
        <v>15.15055323780156</v>
      </c>
      <c r="P34" s="25" t="s">
        <v>0</v>
      </c>
      <c r="Q34" s="9">
        <f>Daten!B33*100/Daten!$B$33</f>
        <v>100</v>
      </c>
      <c r="R34" s="9">
        <f>Daten!C33*100/Daten!$C$33</f>
        <v>100</v>
      </c>
      <c r="S34" s="9">
        <f>Daten!D33*100/Daten!$D$33</f>
        <v>100</v>
      </c>
      <c r="T34" s="9">
        <f>Daten!E33*100/Daten!$E$33</f>
        <v>100</v>
      </c>
      <c r="U34" s="9">
        <f>Daten!F33*100/Daten!$F$33</f>
        <v>100</v>
      </c>
      <c r="V34" s="9">
        <f>Daten!G33*100/Daten!$G$33</f>
        <v>100</v>
      </c>
      <c r="W34" s="9">
        <f>Daten!H33*100/Daten!$H$33</f>
        <v>100</v>
      </c>
      <c r="X34" s="9">
        <f>Daten!I33*100/Daten!$I$33</f>
        <v>100</v>
      </c>
      <c r="Y34" s="9">
        <f>Daten!J33*100/Daten!$J$33</f>
        <v>100</v>
      </c>
      <c r="Z34" s="9">
        <f>Daten!K33*100/Daten!$K$33</f>
        <v>100</v>
      </c>
      <c r="AA34" s="9">
        <f>Daten!L33*100/Daten!$L$33</f>
        <v>100</v>
      </c>
      <c r="AB34" s="9">
        <v>100</v>
      </c>
      <c r="AC34" s="9">
        <f>Daten!N33*100/Daten!$N$33</f>
        <v>100</v>
      </c>
      <c r="AE34" s="25" t="s">
        <v>0</v>
      </c>
      <c r="AF34" s="12">
        <f>Daten!B33*100/Daten!B187</f>
        <v>8.194916031935396</v>
      </c>
      <c r="AG34" s="12">
        <f>Daten!C33*100/Daten!C187</f>
        <v>8.15569231471861</v>
      </c>
      <c r="AH34" s="12">
        <f>Daten!D33*100/Daten!D187</f>
        <v>8.090471651005492</v>
      </c>
      <c r="AI34" s="12">
        <f>Daten!E33*100/Daten!E187</f>
        <v>8.025332460319252</v>
      </c>
      <c r="AJ34" s="12">
        <f>Daten!F33*100/Daten!F187</f>
        <v>7.898515495155291</v>
      </c>
      <c r="AK34" s="12">
        <f>Daten!G33*100/Daten!G187</f>
        <v>7.675713527372118</v>
      </c>
      <c r="AL34" s="12">
        <f>Daten!H33*100/Daten!H187</f>
        <v>7.517478561893341</v>
      </c>
      <c r="AM34" s="12">
        <f>Daten!I33*100/Daten!I187</f>
        <v>7.467193388729964</v>
      </c>
      <c r="AN34" s="12">
        <f>Daten!J33*100/Daten!J187</f>
        <v>7.3980376739256775</v>
      </c>
      <c r="AO34" s="12">
        <f>Daten!K33*100/Daten!K187</f>
        <v>7.382413087934561</v>
      </c>
      <c r="AP34" s="12">
        <f>Daten!L33*100/Daten!L187</f>
        <v>7.337424146363554</v>
      </c>
      <c r="AQ34" s="12">
        <f>Daten!M33*100/Daten!M187</f>
        <v>7.3264335664335665</v>
      </c>
      <c r="AR34" s="12">
        <f>Daten!N33*100/Daten!N187</f>
        <v>7.3634099574636895</v>
      </c>
    </row>
    <row r="36" spans="1:31" ht="12.75">
      <c r="A36" s="6" t="s">
        <v>17</v>
      </c>
      <c r="P36" s="6" t="s">
        <v>17</v>
      </c>
      <c r="AE36" s="6" t="s">
        <v>17</v>
      </c>
    </row>
    <row r="37" spans="1:44" ht="12.75">
      <c r="A37" s="23"/>
      <c r="B37" s="42" t="s">
        <v>14</v>
      </c>
      <c r="C37" s="42"/>
      <c r="D37" s="42"/>
      <c r="E37" s="42"/>
      <c r="F37" s="42"/>
      <c r="G37" s="42"/>
      <c r="H37" s="42"/>
      <c r="I37" s="42"/>
      <c r="J37" s="42"/>
      <c r="K37" s="42"/>
      <c r="L37" s="42"/>
      <c r="M37" s="42"/>
      <c r="N37" s="42"/>
      <c r="P37" s="23"/>
      <c r="Q37" s="42" t="s">
        <v>14</v>
      </c>
      <c r="R37" s="42"/>
      <c r="S37" s="42"/>
      <c r="T37" s="42"/>
      <c r="U37" s="42"/>
      <c r="V37" s="42"/>
      <c r="W37" s="42"/>
      <c r="X37" s="42"/>
      <c r="Y37" s="42"/>
      <c r="Z37" s="42"/>
      <c r="AA37" s="42"/>
      <c r="AB37" s="42"/>
      <c r="AC37" s="42"/>
      <c r="AE37" s="23"/>
      <c r="AF37" s="42" t="s">
        <v>14</v>
      </c>
      <c r="AG37" s="42"/>
      <c r="AH37" s="42"/>
      <c r="AI37" s="42"/>
      <c r="AJ37" s="42"/>
      <c r="AK37" s="42"/>
      <c r="AL37" s="42"/>
      <c r="AM37" s="42"/>
      <c r="AN37" s="42"/>
      <c r="AO37" s="42"/>
      <c r="AP37" s="42"/>
      <c r="AQ37" s="42"/>
      <c r="AR37" s="42"/>
    </row>
    <row r="38" spans="1:44" ht="12.75">
      <c r="A38" s="23" t="s">
        <v>11</v>
      </c>
      <c r="B38" s="22">
        <v>1999</v>
      </c>
      <c r="C38" s="22">
        <v>2000</v>
      </c>
      <c r="D38" s="22">
        <v>2001</v>
      </c>
      <c r="E38" s="22">
        <v>2002</v>
      </c>
      <c r="F38" s="22">
        <v>2003</v>
      </c>
      <c r="G38" s="22">
        <v>2005</v>
      </c>
      <c r="H38" s="22">
        <v>2006</v>
      </c>
      <c r="I38" s="22">
        <v>2007</v>
      </c>
      <c r="J38" s="22">
        <v>2008</v>
      </c>
      <c r="K38" s="22">
        <v>2009</v>
      </c>
      <c r="L38" s="22">
        <v>2010</v>
      </c>
      <c r="M38" s="22">
        <v>2011</v>
      </c>
      <c r="N38" s="22">
        <v>2012</v>
      </c>
      <c r="P38" s="23" t="s">
        <v>11</v>
      </c>
      <c r="Q38" s="22">
        <v>1999</v>
      </c>
      <c r="R38" s="22">
        <v>2000</v>
      </c>
      <c r="S38" s="22">
        <v>2001</v>
      </c>
      <c r="T38" s="22">
        <v>2002</v>
      </c>
      <c r="U38" s="22">
        <v>2003</v>
      </c>
      <c r="V38" s="22">
        <v>2005</v>
      </c>
      <c r="W38" s="22">
        <v>2006</v>
      </c>
      <c r="X38" s="22">
        <v>2007</v>
      </c>
      <c r="Y38" s="22">
        <v>2008</v>
      </c>
      <c r="Z38" s="22">
        <v>2009</v>
      </c>
      <c r="AA38" s="22">
        <v>2010</v>
      </c>
      <c r="AB38" s="22">
        <v>2011</v>
      </c>
      <c r="AC38" s="22">
        <v>2012</v>
      </c>
      <c r="AE38" s="23" t="s">
        <v>11</v>
      </c>
      <c r="AF38" s="22">
        <v>1999</v>
      </c>
      <c r="AG38" s="22">
        <v>2000</v>
      </c>
      <c r="AH38" s="22">
        <v>2001</v>
      </c>
      <c r="AI38" s="22">
        <v>2002</v>
      </c>
      <c r="AJ38" s="22">
        <v>2003</v>
      </c>
      <c r="AK38" s="22">
        <v>2005</v>
      </c>
      <c r="AL38" s="22">
        <v>2006</v>
      </c>
      <c r="AM38" s="22">
        <v>2007</v>
      </c>
      <c r="AN38" s="22">
        <v>2008</v>
      </c>
      <c r="AO38" s="22">
        <v>2009</v>
      </c>
      <c r="AP38" s="22">
        <v>2010</v>
      </c>
      <c r="AQ38" s="22">
        <v>2011</v>
      </c>
      <c r="AR38" s="22">
        <v>2012</v>
      </c>
    </row>
    <row r="39" spans="1:44" ht="12.75">
      <c r="A39" s="24" t="s">
        <v>1</v>
      </c>
      <c r="B39" s="4">
        <f>Daten!B23*100/Daten!B53</f>
        <v>14.819025961720675</v>
      </c>
      <c r="C39" s="4">
        <f>Daten!C23*100/Daten!C53</f>
        <v>14.752866002631084</v>
      </c>
      <c r="D39" s="4">
        <f>Daten!D23*100/Daten!D53</f>
        <v>15.056977395852792</v>
      </c>
      <c r="E39" s="4">
        <f>Daten!E23*100/Daten!E53</f>
        <v>15.48132857947082</v>
      </c>
      <c r="F39" s="4">
        <f>Daten!F23*100/Daten!F53</f>
        <v>15.300546448087431</v>
      </c>
      <c r="G39" s="4">
        <f>Daten!G23*100/Daten!G53</f>
        <v>14.938388625592417</v>
      </c>
      <c r="H39" s="4">
        <f>Daten!H23*100/Daten!H53</f>
        <v>14.18264666793241</v>
      </c>
      <c r="I39" s="4">
        <f>Daten!I23*100/Daten!I53</f>
        <v>14.170506912442397</v>
      </c>
      <c r="J39" s="4">
        <f>Daten!J23*100/Daten!J53</f>
        <v>13.873388493361555</v>
      </c>
      <c r="K39" s="4">
        <f>Daten!K23*100/Daten!K53</f>
        <v>13.8162951575711</v>
      </c>
      <c r="L39" s="4">
        <f>Daten!L23*100/Daten!L53</f>
        <v>14.184397163120567</v>
      </c>
      <c r="M39" s="4">
        <f>Daten!M23*100/Daten!M53</f>
        <v>13.783269961977187</v>
      </c>
      <c r="N39" s="4">
        <f>Daten!N23*100/Daten!N53</f>
        <v>13.770053475935828</v>
      </c>
      <c r="P39" s="24" t="s">
        <v>1</v>
      </c>
      <c r="Q39" s="4">
        <f>Daten!B38*100/Daten!B48</f>
        <v>11.163227016885553</v>
      </c>
      <c r="R39" s="4">
        <f>Daten!C38*100/Daten!C48</f>
        <v>10.909420947540388</v>
      </c>
      <c r="S39" s="4">
        <f>Daten!D38*100/Daten!D48</f>
        <v>10.840824960338445</v>
      </c>
      <c r="T39" s="4">
        <f>Daten!E38*100/Daten!E48</f>
        <v>10.622962073107946</v>
      </c>
      <c r="U39" s="4">
        <f>Daten!F38*100/Daten!F48</f>
        <v>10.55869637512471</v>
      </c>
      <c r="V39" s="4">
        <f>Daten!G38*100/Daten!G48</f>
        <v>10.60281517747858</v>
      </c>
      <c r="W39" s="4">
        <f>Daten!H38*100/Daten!H48</f>
        <v>10.578635014836795</v>
      </c>
      <c r="X39" s="4">
        <f>Daten!I38*100/Daten!I48</f>
        <v>10.549992744159049</v>
      </c>
      <c r="Y39" s="4">
        <f>Daten!J38*100/Daten!J48</f>
        <v>10.542767831770389</v>
      </c>
      <c r="Z39" s="4">
        <f>Daten!K38*100/Daten!K48</f>
        <v>10.740122426265998</v>
      </c>
      <c r="AA39" s="4">
        <f>Daten!L38*100/Daten!$L$48</f>
        <v>10.737422467263956</v>
      </c>
      <c r="AB39" s="4">
        <f>Daten!M38*100/Daten!$M$48</f>
        <v>10.908596300326442</v>
      </c>
      <c r="AC39" s="4">
        <f>Daten!N38*100/Daten!N48</f>
        <v>11.029313344933744</v>
      </c>
      <c r="AE39" s="24" t="s">
        <v>1</v>
      </c>
      <c r="AF39" s="4">
        <f>Daten!B38*100/Daten!B177</f>
        <v>5.368582513759812</v>
      </c>
      <c r="AG39" s="4">
        <f>Daten!C38*100/Daten!C177</f>
        <v>5.399820305480683</v>
      </c>
      <c r="AH39" s="4">
        <f>Daten!D38*100/Daten!D177</f>
        <v>5.535055350553505</v>
      </c>
      <c r="AI39" s="4">
        <f>Daten!E38*100/Daten!E177</f>
        <v>5.582611832611833</v>
      </c>
      <c r="AJ39" s="4">
        <f>Daten!F38*100/Daten!F177</f>
        <v>5.759114819517504</v>
      </c>
      <c r="AK39" s="4">
        <f>Daten!G38*100/Daten!G177</f>
        <v>6.285714285714286</v>
      </c>
      <c r="AL39" s="4">
        <f>Daten!H38*100/Daten!H177</f>
        <v>6.468293567994194</v>
      </c>
      <c r="AM39" s="4">
        <f>Daten!I38*100/Daten!I177</f>
        <v>6.651418115279048</v>
      </c>
      <c r="AN39" s="4">
        <f>Daten!J38*100/Daten!J177</f>
        <v>6.77687460042013</v>
      </c>
      <c r="AO39" s="4">
        <f>Daten!K38*100/Daten!K177</f>
        <v>7.114551654225417</v>
      </c>
      <c r="AP39" s="4">
        <f>Daten!L38*100/Daten!L177</f>
        <v>7.113505615925487</v>
      </c>
      <c r="AQ39" s="4">
        <f>Daten!M38*100/Daten!M177</f>
        <v>7.286934399418499</v>
      </c>
      <c r="AR39" s="4">
        <f>Daten!N38*100/Daten!N177</f>
        <v>7.426099495313626</v>
      </c>
    </row>
    <row r="40" spans="1:44" ht="12.75">
      <c r="A40" s="24" t="s">
        <v>2</v>
      </c>
      <c r="B40" s="4">
        <f>Daten!B24*100/Daten!B54</f>
        <v>16.616371180686535</v>
      </c>
      <c r="C40" s="4">
        <f>Daten!C24*100/Daten!C54</f>
        <v>16.810668670172802</v>
      </c>
      <c r="D40" s="4">
        <f>Daten!D24*100/Daten!D54</f>
        <v>16.87676387582314</v>
      </c>
      <c r="E40" s="4">
        <f>Daten!E24*100/Daten!E54</f>
        <v>16.531114053338378</v>
      </c>
      <c r="F40" s="4">
        <f>Daten!F24*100/Daten!F54</f>
        <v>15.973534971644613</v>
      </c>
      <c r="G40" s="4">
        <f>Daten!G24*100/Daten!G54</f>
        <v>15.383170548459805</v>
      </c>
      <c r="H40" s="4">
        <f>Daten!H24*100/Daten!H54</f>
        <v>15.176873335869152</v>
      </c>
      <c r="I40" s="4">
        <f>Daten!I24*100/Daten!I54</f>
        <v>15.177548682703321</v>
      </c>
      <c r="J40" s="4">
        <f>Daten!J24*100/Daten!J54</f>
        <v>15.172013915732508</v>
      </c>
      <c r="K40" s="4">
        <f>Daten!K24*100/Daten!K54</f>
        <v>15.224980605120248</v>
      </c>
      <c r="L40" s="4">
        <f>Daten!L24*100/Daten!L54</f>
        <v>14.934312210200927</v>
      </c>
      <c r="M40" s="4">
        <f>Daten!M24*100/Daten!M54</f>
        <v>14.382109118951224</v>
      </c>
      <c r="N40" s="4">
        <f>Daten!N24*100/Daten!N54</f>
        <v>14.79923518164436</v>
      </c>
      <c r="P40" s="24" t="s">
        <v>2</v>
      </c>
      <c r="Q40" s="4">
        <f>Daten!B39*100/Daten!B48</f>
        <v>12.757973733583489</v>
      </c>
      <c r="R40" s="4">
        <f>Daten!C39*100/Daten!C48</f>
        <v>13.015066255218732</v>
      </c>
      <c r="S40" s="4">
        <f>Daten!D39*100/Daten!D48</f>
        <v>13.361537105587873</v>
      </c>
      <c r="T40" s="4">
        <f>Daten!E39*100/Daten!E48</f>
        <v>13.712030204221726</v>
      </c>
      <c r="U40" s="4">
        <f>Daten!F39*100/Daten!F48</f>
        <v>14.100432324575989</v>
      </c>
      <c r="V40" s="4">
        <f>Daten!G39*100/Daten!G48</f>
        <v>14.550183598531211</v>
      </c>
      <c r="W40" s="4">
        <f>Daten!H39*100/Daten!H48</f>
        <v>14.688427299703264</v>
      </c>
      <c r="X40" s="4">
        <f>Daten!I39*100/Daten!I48</f>
        <v>14.714845450587724</v>
      </c>
      <c r="Y40" s="4">
        <f>Daten!J39*100/Daten!J48</f>
        <v>14.81955100880932</v>
      </c>
      <c r="Z40" s="4">
        <f>Daten!K39*100/Daten!K48</f>
        <v>14.746800222593212</v>
      </c>
      <c r="AA40" s="4">
        <f>Daten!L39*100/Daten!$L$48</f>
        <v>14.886285320468643</v>
      </c>
      <c r="AB40" s="4">
        <f>Daten!M39*100/Daten!$M$48</f>
        <v>14.621871599564745</v>
      </c>
      <c r="AC40" s="4">
        <f>Daten!N39*100/Daten!N48</f>
        <v>14.348815419622541</v>
      </c>
      <c r="AE40" s="24" t="s">
        <v>2</v>
      </c>
      <c r="AF40" s="4">
        <f>Daten!B39*100/Daten!B178</f>
        <v>6.031042128603104</v>
      </c>
      <c r="AG40" s="4">
        <f>Daten!C39*100/Daten!C178</f>
        <v>6.324982357092449</v>
      </c>
      <c r="AH40" s="4">
        <f>Daten!D39*100/Daten!D178</f>
        <v>6.694930224341989</v>
      </c>
      <c r="AI40" s="4">
        <f>Daten!E39*100/Daten!E178</f>
        <v>7.078940373881457</v>
      </c>
      <c r="AJ40" s="4">
        <f>Daten!F39*100/Daten!F178</f>
        <v>7.5124025513819985</v>
      </c>
      <c r="AK40" s="4">
        <f>Daten!G39*100/Daten!G178</f>
        <v>8.340641992632872</v>
      </c>
      <c r="AL40" s="4">
        <f>Daten!H39*100/Daten!H178</f>
        <v>8.752541773494828</v>
      </c>
      <c r="AM40" s="4">
        <f>Daten!I39*100/Daten!I178</f>
        <v>9.018143009605122</v>
      </c>
      <c r="AN40" s="4">
        <f>Daten!J39*100/Daten!J178</f>
        <v>9.382027525411532</v>
      </c>
      <c r="AO40" s="4">
        <f>Daten!K39*100/Daten!K178</f>
        <v>9.61189698948132</v>
      </c>
      <c r="AP40" s="4">
        <f>Daten!L39*100/Daten!L178</f>
        <v>9.804811620517476</v>
      </c>
      <c r="AQ40" s="4">
        <f>Daten!M39*100/Daten!M178</f>
        <v>9.746146872166818</v>
      </c>
      <c r="AR40" s="4">
        <f>Daten!N39*100/Daten!N178</f>
        <v>9.616074632221027</v>
      </c>
    </row>
    <row r="41" spans="1:44" ht="12.75">
      <c r="A41" s="24" t="s">
        <v>3</v>
      </c>
      <c r="B41" s="4">
        <f>Daten!B25*100/Daten!B55</f>
        <v>15.503543053467897</v>
      </c>
      <c r="C41" s="4">
        <f>Daten!C25*100/Daten!C55</f>
        <v>14.772010926665265</v>
      </c>
      <c r="D41" s="4">
        <f>Daten!D25*100/Daten!D55</f>
        <v>14.596535699197297</v>
      </c>
      <c r="E41" s="4">
        <f>Daten!E25*100/Daten!E55</f>
        <v>14.194645133871653</v>
      </c>
      <c r="F41" s="4">
        <f>Daten!F25*100/Daten!F55</f>
        <v>14.510226049515609</v>
      </c>
      <c r="G41" s="4">
        <f>Daten!G25*100/Daten!G55</f>
        <v>14.163274051853438</v>
      </c>
      <c r="H41" s="4">
        <f>Daten!H25*100/Daten!H55</f>
        <v>14.59838504037399</v>
      </c>
      <c r="I41" s="4">
        <f>Daten!I25*100/Daten!I55</f>
        <v>15.060368565981783</v>
      </c>
      <c r="J41" s="4">
        <f>Daten!J25*100/Daten!J55</f>
        <v>14.246284501061572</v>
      </c>
      <c r="K41" s="4">
        <f>Daten!K25*100/Daten!K55</f>
        <v>14.13178615830916</v>
      </c>
      <c r="L41" s="4">
        <f>Daten!L25*100/Daten!L55</f>
        <v>14.25357873210634</v>
      </c>
      <c r="M41" s="4">
        <f>Daten!M25*100/Daten!M55</f>
        <v>14.919601058416447</v>
      </c>
      <c r="N41" s="4">
        <f>Daten!N25*100/Daten!N55</f>
        <v>15.328907664453832</v>
      </c>
      <c r="P41" s="24" t="s">
        <v>3</v>
      </c>
      <c r="Q41" s="4">
        <f>Daten!B40*100/Daten!B48</f>
        <v>13.883677298311445</v>
      </c>
      <c r="R41" s="4">
        <f>Daten!C40*100/Daten!C48</f>
        <v>14.15864948266473</v>
      </c>
      <c r="S41" s="4">
        <f>Daten!D40*100/Daten!D48</f>
        <v>13.784593689405957</v>
      </c>
      <c r="T41" s="4">
        <f>Daten!E40*100/Daten!E48</f>
        <v>13.609061266517934</v>
      </c>
      <c r="U41" s="4">
        <f>Daten!F40*100/Daten!F48</f>
        <v>13.21915530428999</v>
      </c>
      <c r="V41" s="4">
        <f>Daten!G40*100/Daten!G48</f>
        <v>12.958996328029375</v>
      </c>
      <c r="W41" s="4">
        <f>Daten!H40*100/Daten!H48</f>
        <v>12.818991097922849</v>
      </c>
      <c r="X41" s="4">
        <f>Daten!I40*100/Daten!I48</f>
        <v>12.58162821070962</v>
      </c>
      <c r="Y41" s="4">
        <f>Daten!J40*100/Daten!J48</f>
        <v>12.546177891446433</v>
      </c>
      <c r="Z41" s="4">
        <f>Daten!K40*100/Daten!K48</f>
        <v>12.78519755147468</v>
      </c>
      <c r="AA41" s="4">
        <f>Daten!L40*100/Daten!$L$48</f>
        <v>12.873880082701586</v>
      </c>
      <c r="AB41" s="4">
        <f>Daten!M40*100/Daten!$M$48</f>
        <v>12.540805223068553</v>
      </c>
      <c r="AC41" s="4">
        <f>Daten!N40*100/Daten!N48</f>
        <v>12.635524026234775</v>
      </c>
      <c r="AE41" s="24" t="s">
        <v>3</v>
      </c>
      <c r="AF41" s="4">
        <f>Daten!B40*100/Daten!B179</f>
        <v>7.340541612935224</v>
      </c>
      <c r="AG41" s="4">
        <f>Daten!C40*100/Daten!C179</f>
        <v>7.677165354330708</v>
      </c>
      <c r="AH41" s="4">
        <f>Daten!D40*100/Daten!D179</f>
        <v>7.717359123655384</v>
      </c>
      <c r="AI41" s="4">
        <f>Daten!E40*100/Daten!E179</f>
        <v>7.870186581976975</v>
      </c>
      <c r="AJ41" s="4">
        <f>Daten!F40*100/Daten!F179</f>
        <v>7.993163080635432</v>
      </c>
      <c r="AK41" s="4">
        <f>Daten!G40*100/Daten!G179</f>
        <v>8.447192580033908</v>
      </c>
      <c r="AL41" s="4">
        <f>Daten!H40*100/Daten!H179</f>
        <v>8.558692421991084</v>
      </c>
      <c r="AM41" s="4">
        <f>Daten!I40*100/Daten!I179</f>
        <v>8.558736426456072</v>
      </c>
      <c r="AN41" s="4">
        <f>Daten!J40*100/Daten!J179</f>
        <v>8.714102437580184</v>
      </c>
      <c r="AO41" s="4">
        <f>Daten!K40*100/Daten!K179</f>
        <v>8.887814313346228</v>
      </c>
      <c r="AP41" s="4">
        <f>Daten!L40*100/Daten!L179</f>
        <v>8.952362695293779</v>
      </c>
      <c r="AQ41" s="4">
        <f>Daten!M40*100/Daten!M179</f>
        <v>8.785972936916334</v>
      </c>
      <c r="AR41" s="4">
        <f>Daten!N40*100/Daten!N179</f>
        <v>8.89056319457525</v>
      </c>
    </row>
    <row r="42" spans="1:44" ht="12.75">
      <c r="A42" s="24" t="s">
        <v>4</v>
      </c>
      <c r="B42" s="4">
        <f>Daten!B26*100/Daten!B56</f>
        <v>20.59719683120049</v>
      </c>
      <c r="C42" s="4">
        <f>Daten!C26*100/Daten!C56</f>
        <v>20.626996805111823</v>
      </c>
      <c r="D42" s="4">
        <f>Daten!D26*100/Daten!D56</f>
        <v>20.049884881043745</v>
      </c>
      <c r="E42" s="4">
        <f>Daten!E26*100/Daten!E56</f>
        <v>19.36996062253891</v>
      </c>
      <c r="F42" s="4">
        <f>Daten!F26*100/Daten!F56</f>
        <v>19.51783992285439</v>
      </c>
      <c r="G42" s="4">
        <f>Daten!G26*100/Daten!G56</f>
        <v>18.77379282708876</v>
      </c>
      <c r="H42" s="4">
        <f>Daten!H26*100/Daten!H56</f>
        <v>18.6951316839585</v>
      </c>
      <c r="I42" s="4">
        <f>Daten!I26*100/Daten!I56</f>
        <v>18.503620273531777</v>
      </c>
      <c r="J42" s="4">
        <f>Daten!J26*100/Daten!J56</f>
        <v>18.07920792079208</v>
      </c>
      <c r="K42" s="4">
        <f>Daten!K26*100/Daten!K56</f>
        <v>17.754262198706645</v>
      </c>
      <c r="L42" s="4">
        <f>Daten!L26*100/Daten!L56</f>
        <v>17.690802348336597</v>
      </c>
      <c r="M42" s="4">
        <f>Daten!M26*100/Daten!M56</f>
        <v>17.618054238573865</v>
      </c>
      <c r="N42" s="4">
        <f>Daten!N26*100/Daten!N56</f>
        <v>17.400185701021357</v>
      </c>
      <c r="P42" s="24" t="s">
        <v>4</v>
      </c>
      <c r="Q42" s="4">
        <f>Daten!B41*100/Daten!B48</f>
        <v>10.431519699812382</v>
      </c>
      <c r="R42" s="4">
        <f>Daten!C41*100/Daten!C48</f>
        <v>10.165184243964422</v>
      </c>
      <c r="S42" s="4">
        <f>Daten!D41*100/Daten!D48</f>
        <v>10.206240084611316</v>
      </c>
      <c r="T42" s="4">
        <f>Daten!E41*100/Daten!E48</f>
        <v>10.245409301527372</v>
      </c>
      <c r="U42" s="4">
        <f>Daten!F41*100/Daten!F48</f>
        <v>10.309278350515465</v>
      </c>
      <c r="V42" s="4">
        <f>Daten!G41*100/Daten!G48</f>
        <v>9.960220318237454</v>
      </c>
      <c r="W42" s="4">
        <f>Daten!H41*100/Daten!H48</f>
        <v>9.955489614243323</v>
      </c>
      <c r="X42" s="4">
        <f>Daten!I41*100/Daten!I48</f>
        <v>10.042083877521405</v>
      </c>
      <c r="Y42" s="4">
        <f>Daten!J41*100/Daten!J48</f>
        <v>9.66183574879227</v>
      </c>
      <c r="Z42" s="4">
        <f>Daten!K41*100/Daten!K48</f>
        <v>9.696716750139121</v>
      </c>
      <c r="AA42" s="4">
        <f>Daten!L41*100/Daten!$L$48</f>
        <v>9.703652653342523</v>
      </c>
      <c r="AB42" s="4">
        <f>Daten!M41*100/Daten!$M$48</f>
        <v>9.630032644178455</v>
      </c>
      <c r="AC42" s="4">
        <f>Daten!N41*100/Daten!N48</f>
        <v>9.583723731762817</v>
      </c>
      <c r="AE42" s="24" t="s">
        <v>4</v>
      </c>
      <c r="AF42" s="4">
        <f>Daten!B41*100/Daten!B180</f>
        <v>5.553335996803836</v>
      </c>
      <c r="AG42" s="4">
        <f>Daten!C41*100/Daten!C180</f>
        <v>5.4934275063763</v>
      </c>
      <c r="AH42" s="4">
        <f>Daten!D41*100/Daten!D180</f>
        <v>5.508514889163734</v>
      </c>
      <c r="AI42" s="4">
        <f>Daten!E41*100/Daten!E180</f>
        <v>5.59722482655166</v>
      </c>
      <c r="AJ42" s="4">
        <f>Daten!F41*100/Daten!F180</f>
        <v>5.907012195121951</v>
      </c>
      <c r="AK42" s="4">
        <f>Daten!G41*100/Daten!G180</f>
        <v>6.415689366315167</v>
      </c>
      <c r="AL42" s="4">
        <f>Daten!H41*100/Daten!H180</f>
        <v>6.612791958214251</v>
      </c>
      <c r="AM42" s="4">
        <f>Daten!I41*100/Daten!I180</f>
        <v>6.875993640699523</v>
      </c>
      <c r="AN42" s="4">
        <f>Daten!J41*100/Daten!J180</f>
        <v>6.735340729001585</v>
      </c>
      <c r="AO42" s="4">
        <f>Daten!K41*100/Daten!K180</f>
        <v>6.817959503081287</v>
      </c>
      <c r="AP42" s="4">
        <f>Daten!L41*100/Daten!L180</f>
        <v>6.868292682926829</v>
      </c>
      <c r="AQ42" s="4">
        <f>Daten!M41*100/Daten!M180</f>
        <v>6.674837371547092</v>
      </c>
      <c r="AR42" s="4">
        <f>Daten!N41*100/Daten!N180</f>
        <v>6.632700324224178</v>
      </c>
    </row>
    <row r="43" spans="1:44" ht="12.75">
      <c r="A43" s="24" t="s">
        <v>5</v>
      </c>
      <c r="B43" s="4">
        <f>Daten!B27*100/Daten!B57</f>
        <v>18.31223628691983</v>
      </c>
      <c r="C43" s="4">
        <f>Daten!C27*100/Daten!C57</f>
        <v>17.83656923405163</v>
      </c>
      <c r="D43" s="4">
        <f>Daten!D27*100/Daten!D57</f>
        <v>17.437874892887745</v>
      </c>
      <c r="E43" s="4">
        <f>Daten!E27*100/Daten!E57</f>
        <v>17.77730008598452</v>
      </c>
      <c r="F43" s="4">
        <f>Daten!F27*100/Daten!F57</f>
        <v>17.341772151898734</v>
      </c>
      <c r="G43" s="4">
        <f>Daten!G27*100/Daten!G57</f>
        <v>17.165455322787516</v>
      </c>
      <c r="H43" s="4">
        <f>Daten!H27*100/Daten!H57</f>
        <v>16.938110749185668</v>
      </c>
      <c r="I43" s="4">
        <f>Daten!I27*100/Daten!I57</f>
        <v>17.12087912087912</v>
      </c>
      <c r="J43" s="4">
        <f>Daten!J27*100/Daten!J57</f>
        <v>17.19547370756601</v>
      </c>
      <c r="K43" s="4">
        <f>Daten!K27*100/Daten!K57</f>
        <v>16.9811320754717</v>
      </c>
      <c r="L43" s="4">
        <f>Daten!L27*100/Daten!L57</f>
        <v>16.107531659631192</v>
      </c>
      <c r="M43" s="4">
        <f>Daten!M27*100/Daten!M57</f>
        <v>15.731573157315731</v>
      </c>
      <c r="N43" s="4">
        <f>Daten!N27*100/Daten!N57</f>
        <v>15.865589111016588</v>
      </c>
      <c r="P43" s="24" t="s">
        <v>5</v>
      </c>
      <c r="Q43" s="4">
        <f>Daten!B42*100/Daten!B48</f>
        <v>9.962476547842401</v>
      </c>
      <c r="R43" s="4">
        <f>Daten!C42*100/Daten!C48</f>
        <v>9.711381375930296</v>
      </c>
      <c r="S43" s="4">
        <f>Daten!D42*100/Daten!D48</f>
        <v>9.589282566543275</v>
      </c>
      <c r="T43" s="4">
        <f>Daten!E42*100/Daten!E48</f>
        <v>9.335850351810537</v>
      </c>
      <c r="U43" s="4">
        <f>Daten!F42*100/Daten!F48</f>
        <v>9.311606252078484</v>
      </c>
      <c r="V43" s="4">
        <f>Daten!G42*100/Daten!G48</f>
        <v>9.241126070991433</v>
      </c>
      <c r="W43" s="4">
        <f>Daten!H42*100/Daten!H48</f>
        <v>9.080118694362017</v>
      </c>
      <c r="X43" s="4">
        <f>Daten!I42*100/Daten!I48</f>
        <v>8.648962414743869</v>
      </c>
      <c r="Y43" s="4">
        <f>Daten!J42*100/Daten!J48</f>
        <v>8.240977550440466</v>
      </c>
      <c r="Z43" s="4">
        <f>Daten!K42*100/Daten!K48</f>
        <v>8.06900389538119</v>
      </c>
      <c r="AA43" s="4">
        <f>Daten!L42*100/Daten!$L$48</f>
        <v>7.9669193659545146</v>
      </c>
      <c r="AB43" s="4">
        <f>Daten!M42*100/Daten!$M$48</f>
        <v>7.957018498367791</v>
      </c>
      <c r="AC43" s="4">
        <f>Daten!N42*100/Daten!N48</f>
        <v>7.923972694418418</v>
      </c>
      <c r="AE43" s="24" t="s">
        <v>5</v>
      </c>
      <c r="AF43" s="4">
        <f>Daten!B42*100/Daten!B181</f>
        <v>5.63574612608788</v>
      </c>
      <c r="AG43" s="4">
        <f>Daten!C42*100/Daten!C181</f>
        <v>5.727438175784178</v>
      </c>
      <c r="AH43" s="4">
        <f>Daten!D42*100/Daten!D181</f>
        <v>5.797101449275362</v>
      </c>
      <c r="AI43" s="4">
        <f>Daten!E42*100/Daten!E181</f>
        <v>5.828779599271402</v>
      </c>
      <c r="AJ43" s="4">
        <f>Daten!F42*100/Daten!F181</f>
        <v>5.916534601162176</v>
      </c>
      <c r="AK43" s="4">
        <f>Daten!G42*100/Daten!G181</f>
        <v>6.48068669527897</v>
      </c>
      <c r="AL43" s="4">
        <f>Daten!H42*100/Daten!H181</f>
        <v>6.671026814911707</v>
      </c>
      <c r="AM43" s="4">
        <f>Daten!I42*100/Daten!I181</f>
        <v>6.533654900241175</v>
      </c>
      <c r="AN43" s="4">
        <f>Daten!J42*100/Daten!J181</f>
        <v>6.461675579322638</v>
      </c>
      <c r="AO43" s="4">
        <f>Daten!K42*100/Daten!K181</f>
        <v>6.5330029285875195</v>
      </c>
      <c r="AP43" s="4">
        <f>Daten!L42*100/Daten!L181</f>
        <v>6.487093153759821</v>
      </c>
      <c r="AQ43" s="4">
        <f>Daten!M42*100/Daten!M181</f>
        <v>6.516653670491255</v>
      </c>
      <c r="AR43" s="4">
        <f>Daten!N42*100/Daten!N181</f>
        <v>6.431986093003042</v>
      </c>
    </row>
    <row r="44" spans="1:44" ht="12.75">
      <c r="A44" s="24" t="s">
        <v>6</v>
      </c>
      <c r="B44" s="4">
        <f>Daten!B28*100/Daten!B58</f>
        <v>15.570469798657719</v>
      </c>
      <c r="C44" s="4">
        <f>Daten!C28*100/Daten!C58</f>
        <v>15.476190476190476</v>
      </c>
      <c r="D44" s="4">
        <f>Daten!D28*100/Daten!D58</f>
        <v>15.17509727626459</v>
      </c>
      <c r="E44" s="4">
        <f>Daten!E28*100/Daten!E58</f>
        <v>15.58679706601467</v>
      </c>
      <c r="F44" s="4">
        <f>Daten!F28*100/Daten!F58</f>
        <v>15.188335358444714</v>
      </c>
      <c r="G44" s="4">
        <f>Daten!G28*100/Daten!G58</f>
        <v>14.087898856110776</v>
      </c>
      <c r="H44" s="4">
        <f>Daten!H28*100/Daten!H58</f>
        <v>13.738601823708207</v>
      </c>
      <c r="I44" s="4">
        <f>Daten!I28*100/Daten!I58</f>
        <v>13.734939759036145</v>
      </c>
      <c r="J44" s="4">
        <f>Daten!J28*100/Daten!J58</f>
        <v>13.477737665463298</v>
      </c>
      <c r="K44" s="4">
        <f>Daten!K28*100/Daten!K58</f>
        <v>14.160839160839162</v>
      </c>
      <c r="L44" s="4">
        <f>Daten!L28*100/Daten!L58</f>
        <v>14.121699196326063</v>
      </c>
      <c r="M44" s="4">
        <f>Daten!M28*100/Daten!M58</f>
        <v>14.61111111111111</v>
      </c>
      <c r="N44" s="4">
        <f>Daten!N28*100/Daten!N58</f>
        <v>15.054945054945055</v>
      </c>
      <c r="P44" s="24" t="s">
        <v>6</v>
      </c>
      <c r="Q44" s="4">
        <f>Daten!B43*100/Daten!B48</f>
        <v>3.151969981238274</v>
      </c>
      <c r="R44" s="4">
        <f>Daten!C43*100/Daten!C48</f>
        <v>3.249228535124342</v>
      </c>
      <c r="S44" s="4">
        <f>Daten!D43*100/Daten!D48</f>
        <v>3.278688524590164</v>
      </c>
      <c r="T44" s="4">
        <f>Daten!E43*100/Daten!E48</f>
        <v>3.552428350780848</v>
      </c>
      <c r="U44" s="4">
        <f>Daten!F43*100/Daten!F48</f>
        <v>3.5916195543731293</v>
      </c>
      <c r="V44" s="4">
        <f>Daten!G43*100/Daten!G48</f>
        <v>3.748470012239902</v>
      </c>
      <c r="W44" s="4">
        <f>Daten!H43*100/Daten!H48</f>
        <v>3.8427299703264093</v>
      </c>
      <c r="X44" s="4">
        <f>Daten!I43*100/Daten!I48</f>
        <v>3.9326657959657525</v>
      </c>
      <c r="Y44" s="4">
        <f>Daten!J43*100/Daten!J48</f>
        <v>4.077863029269679</v>
      </c>
      <c r="Z44" s="4">
        <f>Daten!K43*100/Daten!K48</f>
        <v>4.145798553144129</v>
      </c>
      <c r="AA44" s="4">
        <f>Daten!L43*100/Daten!$L$48</f>
        <v>4.2866988283942105</v>
      </c>
      <c r="AB44" s="4">
        <f>Daten!M43*100/Daten!$M$48</f>
        <v>4.352557127312296</v>
      </c>
      <c r="AC44" s="4">
        <f>Daten!N43*100/Daten!N48</f>
        <v>4.417079373577835</v>
      </c>
      <c r="AE44" s="24" t="s">
        <v>6</v>
      </c>
      <c r="AF44" s="4">
        <f>Daten!B43*100/Daten!B182</f>
        <v>5.548216644649934</v>
      </c>
      <c r="AG44" s="4">
        <f>Daten!C43*100/Daten!C182</f>
        <v>5.798509880142533</v>
      </c>
      <c r="AH44" s="4">
        <f>Daten!D43*100/Daten!D182</f>
        <v>5.929231750079694</v>
      </c>
      <c r="AI44" s="4">
        <f>Daten!E43*100/Daten!E182</f>
        <v>6.197604790419161</v>
      </c>
      <c r="AJ44" s="4">
        <f>Daten!F43*100/Daten!F182</f>
        <v>6.496240601503759</v>
      </c>
      <c r="AK44" s="4">
        <f>Daten!G43*100/Daten!G182</f>
        <v>7.350735073507351</v>
      </c>
      <c r="AL44" s="4">
        <f>Daten!H43*100/Daten!H182</f>
        <v>7.7894736842105265</v>
      </c>
      <c r="AM44" s="4">
        <f>Daten!I43*100/Daten!I182</f>
        <v>8.125937031484257</v>
      </c>
      <c r="AN44" s="4">
        <f>Daten!J43*100/Daten!J182</f>
        <v>8.582535885167465</v>
      </c>
      <c r="AO44" s="4">
        <f>Daten!K43*100/Daten!K182</f>
        <v>8.570606844981306</v>
      </c>
      <c r="AP44" s="4">
        <f>Daten!L43*100/Daten!L182</f>
        <v>8.807703200226564</v>
      </c>
      <c r="AQ44" s="4">
        <f>Daten!M43*100/Daten!M182</f>
        <v>8.856905618599502</v>
      </c>
      <c r="AR44" s="4">
        <f>Daten!N43*100/Daten!N182</f>
        <v>8.991825613079019</v>
      </c>
    </row>
    <row r="45" spans="1:44" ht="12.75">
      <c r="A45" s="24" t="s">
        <v>7</v>
      </c>
      <c r="B45" s="4">
        <f>Daten!B29*100/Daten!B59</f>
        <v>16.00807129645199</v>
      </c>
      <c r="C45" s="4">
        <f>Daten!C29*100/Daten!C59</f>
        <v>15.793010752688172</v>
      </c>
      <c r="D45" s="4">
        <f>Daten!D29*100/Daten!D59</f>
        <v>15.714525046071369</v>
      </c>
      <c r="E45" s="4">
        <f>Daten!E29*100/Daten!E59</f>
        <v>15.374309160944565</v>
      </c>
      <c r="F45" s="4">
        <f>Daten!F29*100/Daten!F59</f>
        <v>14.895763281775388</v>
      </c>
      <c r="G45" s="4">
        <f>Daten!G29*100/Daten!G59</f>
        <v>14.199497066219614</v>
      </c>
      <c r="H45" s="4">
        <f>Daten!H29*100/Daten!H59</f>
        <v>13.755640982784556</v>
      </c>
      <c r="I45" s="4">
        <f>Daten!I29*100/Daten!I59</f>
        <v>13.415249957919542</v>
      </c>
      <c r="J45" s="4">
        <f>Daten!J29*100/Daten!J59</f>
        <v>13.478991596638656</v>
      </c>
      <c r="K45" s="4">
        <f>Daten!K29*100/Daten!K59</f>
        <v>13.683333333333334</v>
      </c>
      <c r="L45" s="4">
        <f>Daten!L29*100/Daten!L59</f>
        <v>13.532691332995439</v>
      </c>
      <c r="M45" s="4">
        <f>Daten!M29*100/Daten!M59</f>
        <v>13.464779238287832</v>
      </c>
      <c r="N45" s="4">
        <f>Daten!N29*100/Daten!N59</f>
        <v>12.845117845117844</v>
      </c>
      <c r="P45" s="24" t="s">
        <v>7</v>
      </c>
      <c r="Q45" s="4">
        <f>Daten!B44*100/Daten!B48</f>
        <v>13.864915572232645</v>
      </c>
      <c r="R45" s="4">
        <f>Daten!C44*100/Daten!C48</f>
        <v>13.741150844073335</v>
      </c>
      <c r="S45" s="4">
        <f>Daten!D44*100/Daten!D48</f>
        <v>13.766966331746872</v>
      </c>
      <c r="T45" s="4">
        <f>Daten!E44*100/Daten!E48</f>
        <v>13.694868714604427</v>
      </c>
      <c r="U45" s="4">
        <f>Daten!F44*100/Daten!F48</f>
        <v>13.568340538742934</v>
      </c>
      <c r="V45" s="4">
        <f>Daten!G44*100/Daten!G48</f>
        <v>14.091187270501836</v>
      </c>
      <c r="W45" s="4">
        <f>Daten!H44*100/Daten!H48</f>
        <v>14.718100890207715</v>
      </c>
      <c r="X45" s="4">
        <f>Daten!I44*100/Daten!I48</f>
        <v>15.121172543897838</v>
      </c>
      <c r="Y45" s="4">
        <f>Daten!J44*100/Daten!J48</f>
        <v>15.572605853935777</v>
      </c>
      <c r="Z45" s="4">
        <f>Daten!K44*100/Daten!K48</f>
        <v>15.38675570395103</v>
      </c>
      <c r="AA45" s="4">
        <f>Daten!L44*100/Daten!$L$48</f>
        <v>15.38249483115093</v>
      </c>
      <c r="AB45" s="4">
        <f>Daten!M44*100/Daten!$M$48</f>
        <v>15.505984766050055</v>
      </c>
      <c r="AC45" s="4">
        <f>Daten!N44*100/Daten!N48</f>
        <v>15.834560299825993</v>
      </c>
      <c r="AE45" s="24" t="s">
        <v>7</v>
      </c>
      <c r="AF45" s="4">
        <f>Daten!B44*100/Daten!B183</f>
        <v>6.051424828037995</v>
      </c>
      <c r="AG45" s="4">
        <f>Daten!C44*100/Daten!C183</f>
        <v>6.180096334394644</v>
      </c>
      <c r="AH45" s="4">
        <f>Daten!D44*100/Daten!D183</f>
        <v>6.327473061654379</v>
      </c>
      <c r="AI45" s="4">
        <f>Daten!E44*100/Daten!E183</f>
        <v>6.465726786582402</v>
      </c>
      <c r="AJ45" s="4">
        <f>Daten!F44*100/Daten!F183</f>
        <v>6.62176418080013</v>
      </c>
      <c r="AK45" s="4">
        <f>Daten!G44*100/Daten!G183</f>
        <v>7.476863127131028</v>
      </c>
      <c r="AL45" s="4">
        <f>Daten!H44*100/Daten!H183</f>
        <v>8.006456820016142</v>
      </c>
      <c r="AM45" s="4">
        <f>Daten!I44*100/Daten!I183</f>
        <v>8.468790637191157</v>
      </c>
      <c r="AN45" s="4">
        <f>Daten!J44*100/Daten!J183</f>
        <v>8.904777380565486</v>
      </c>
      <c r="AO45" s="4">
        <f>Daten!K44*100/Daten!K183</f>
        <v>8.92295280354982</v>
      </c>
      <c r="AP45" s="4">
        <f>Daten!L44*100/Daten!L183</f>
        <v>9.105001223790486</v>
      </c>
      <c r="AQ45" s="4">
        <f>Daten!M44*100/Daten!M183</f>
        <v>9.276588819269266</v>
      </c>
      <c r="AR45" s="4">
        <f>Daten!N44*100/Daten!N183</f>
        <v>9.639045058257965</v>
      </c>
    </row>
    <row r="46" spans="1:44" ht="12.75">
      <c r="A46" s="24" t="s">
        <v>8</v>
      </c>
      <c r="B46" s="4">
        <f>Daten!B30*100/Daten!B60</f>
        <v>17.11738484398217</v>
      </c>
      <c r="C46" s="4">
        <f>Daten!C30*100/Daten!C60</f>
        <v>17.085862966175196</v>
      </c>
      <c r="D46" s="4">
        <f>Daten!D30*100/Daten!D60</f>
        <v>16.788939051918735</v>
      </c>
      <c r="E46" s="4">
        <f>Daten!E30*100/Daten!E60</f>
        <v>16.717834217136478</v>
      </c>
      <c r="F46" s="4">
        <f>Daten!F30*100/Daten!F60</f>
        <v>16.367209432902865</v>
      </c>
      <c r="G46" s="4">
        <f>Daten!G30*100/Daten!G60</f>
        <v>16.134361233480178</v>
      </c>
      <c r="H46" s="4">
        <f>Daten!H30*100/Daten!H60</f>
        <v>15.52999178307313</v>
      </c>
      <c r="I46" s="4">
        <f>Daten!I30*100/Daten!I60</f>
        <v>14.585034013605442</v>
      </c>
      <c r="J46" s="4">
        <f>Daten!J30*100/Daten!J60</f>
        <v>15.005387931034482</v>
      </c>
      <c r="K46" s="4">
        <f>Daten!K30*100/Daten!K60</f>
        <v>14.899945916711737</v>
      </c>
      <c r="L46" s="4">
        <f>Daten!L30*100/Daten!L60</f>
        <v>14.816824966078697</v>
      </c>
      <c r="M46" s="4">
        <f>Daten!M30*100/Daten!M60</f>
        <v>15.222101841820152</v>
      </c>
      <c r="N46" s="4">
        <f>Daten!N30*100/Daten!N60</f>
        <v>15.390792291220556</v>
      </c>
      <c r="P46" s="24" t="s">
        <v>8</v>
      </c>
      <c r="Q46" s="4">
        <f>Daten!B45*100/Daten!B48</f>
        <v>8.217636022514071</v>
      </c>
      <c r="R46" s="4">
        <f>Daten!C45*100/Daten!C48</f>
        <v>8.585950263205664</v>
      </c>
      <c r="S46" s="4">
        <f>Daten!D45*100/Daten!D48</f>
        <v>8.901815617838887</v>
      </c>
      <c r="T46" s="4">
        <f>Daten!E45*100/Daten!E48</f>
        <v>8.889651621760768</v>
      </c>
      <c r="U46" s="4">
        <f>Daten!F45*100/Daten!F48</f>
        <v>8.912537412703692</v>
      </c>
      <c r="V46" s="4">
        <f>Daten!G45*100/Daten!G48</f>
        <v>8.598531211750306</v>
      </c>
      <c r="W46" s="4">
        <f>Daten!H45*100/Daten!H48</f>
        <v>8.531157270029674</v>
      </c>
      <c r="X46" s="4">
        <f>Daten!I45*100/Daten!I48</f>
        <v>8.721520824263532</v>
      </c>
      <c r="Y46" s="4">
        <f>Daten!J45*100/Daten!J48</f>
        <v>8.809320829781187</v>
      </c>
      <c r="Z46" s="4">
        <f>Daten!K45*100/Daten!K48</f>
        <v>8.681135225375627</v>
      </c>
      <c r="AA46" s="4">
        <f>Daten!L45*100/Daten!$L$48</f>
        <v>8.683666436940042</v>
      </c>
      <c r="AB46" s="4">
        <f>Daten!M45*100/Daten!$M$48</f>
        <v>8.773122959738847</v>
      </c>
      <c r="AC46" s="4">
        <f>Daten!N45*100/Daten!N48</f>
        <v>8.71369294605809</v>
      </c>
      <c r="AE46" s="24" t="s">
        <v>8</v>
      </c>
      <c r="AF46" s="4">
        <f>Daten!B45*100/Daten!B184</f>
        <v>6.349666570020296</v>
      </c>
      <c r="AG46" s="4">
        <f>Daten!C45*100/Daten!C184</f>
        <v>6.70826833073323</v>
      </c>
      <c r="AH46" s="4">
        <f>Daten!D45*100/Daten!D184</f>
        <v>7.002218524681087</v>
      </c>
      <c r="AI46" s="4">
        <f>Daten!E45*100/Daten!E184</f>
        <v>7.158651188501935</v>
      </c>
      <c r="AJ46" s="4">
        <f>Daten!F45*100/Daten!F184</f>
        <v>7.434119278779473</v>
      </c>
      <c r="AK46" s="4">
        <f>Daten!G45*100/Daten!G184</f>
        <v>7.64417845484222</v>
      </c>
      <c r="AL46" s="4">
        <f>Daten!H45*100/Daten!H184</f>
        <v>7.783944767835386</v>
      </c>
      <c r="AM46" s="4">
        <f>Daten!I45*100/Daten!I184</f>
        <v>8.032611601176155</v>
      </c>
      <c r="AN46" s="4">
        <f>Daten!J45*100/Daten!J184</f>
        <v>8.220631132325643</v>
      </c>
      <c r="AO46" s="4">
        <f>Daten!K45*100/Daten!K184</f>
        <v>8.300079808459696</v>
      </c>
      <c r="AP46" s="4">
        <f>Daten!L45*100/Daten!L184</f>
        <v>8.408969567538708</v>
      </c>
      <c r="AQ46" s="4">
        <f>Daten!M45*100/Daten!M184</f>
        <v>8.622994652406417</v>
      </c>
      <c r="AR46" s="4">
        <f>Daten!N45*100/Daten!N184</f>
        <v>8.60769535898453</v>
      </c>
    </row>
    <row r="47" spans="1:44" ht="12.75">
      <c r="A47" s="24" t="s">
        <v>9</v>
      </c>
      <c r="B47" s="4">
        <f>Daten!B31*100/Daten!B61</f>
        <v>16.564638098667626</v>
      </c>
      <c r="C47" s="4">
        <f>Daten!C31*100/Daten!C61</f>
        <v>16.524578269544712</v>
      </c>
      <c r="D47" s="4">
        <f>Daten!D31*100/Daten!D61</f>
        <v>16.61510464058235</v>
      </c>
      <c r="E47" s="4">
        <f>Daten!E31*100/Daten!E61</f>
        <v>16.253787203707002</v>
      </c>
      <c r="F47" s="4">
        <f>Daten!F31*100/Daten!F61</f>
        <v>15.654615654615654</v>
      </c>
      <c r="G47" s="4">
        <f>Daten!G31*100/Daten!G61</f>
        <v>15.498721227621484</v>
      </c>
      <c r="H47" s="4">
        <f>Daten!H31*100/Daten!H61</f>
        <v>15.285640761708699</v>
      </c>
      <c r="I47" s="4">
        <f>Daten!I31*100/Daten!I61</f>
        <v>15.15984874527329</v>
      </c>
      <c r="J47" s="4">
        <f>Daten!J31*100/Daten!J61</f>
        <v>15.334252239834596</v>
      </c>
      <c r="K47" s="4">
        <f>Daten!K31*100/Daten!K61</f>
        <v>15.241057542768274</v>
      </c>
      <c r="L47" s="4">
        <f>Daten!L31*100/Daten!L61</f>
        <v>15.532467532467532</v>
      </c>
      <c r="M47" s="4">
        <f>Daten!M31*100/Daten!M61</f>
        <v>15.385934819897084</v>
      </c>
      <c r="N47" s="4">
        <f>Daten!N31*100/Daten!N61</f>
        <v>15.431164901664145</v>
      </c>
      <c r="P47" s="24" t="s">
        <v>9</v>
      </c>
      <c r="Q47" s="4">
        <f>Daten!B46*100/Daten!B48</f>
        <v>14.878048780487806</v>
      </c>
      <c r="R47" s="4">
        <f>Daten!C46*100/Daten!C48</f>
        <v>14.902886186240696</v>
      </c>
      <c r="S47" s="4">
        <f>Daten!D46*100/Daten!D48</f>
        <v>14.85986250661026</v>
      </c>
      <c r="T47" s="4">
        <f>Daten!E46*100/Daten!E48</f>
        <v>14.879011498198043</v>
      </c>
      <c r="U47" s="4">
        <f>Daten!F46*100/Daten!F48</f>
        <v>14.915197871632857</v>
      </c>
      <c r="V47" s="4">
        <f>Daten!G46*100/Daten!G48</f>
        <v>14.61138310893513</v>
      </c>
      <c r="W47" s="4">
        <f>Daten!H46*100/Daten!H48</f>
        <v>14.27299703264095</v>
      </c>
      <c r="X47" s="4">
        <f>Daten!I46*100/Daten!I48</f>
        <v>14.119866492526484</v>
      </c>
      <c r="Y47" s="4">
        <f>Daten!J46*100/Daten!J48</f>
        <v>14.080704745666383</v>
      </c>
      <c r="Z47" s="4">
        <f>Daten!K46*100/Daten!K48</f>
        <v>14.176405119643851</v>
      </c>
      <c r="AA47" s="4">
        <f>Daten!L46*100/Daten!$L$48</f>
        <v>13.96278428669883</v>
      </c>
      <c r="AB47" s="4">
        <f>Daten!M46*100/Daten!$M$48</f>
        <v>14.11860718171926</v>
      </c>
      <c r="AC47" s="4">
        <f>Daten!N46*100/Daten!N48</f>
        <v>13.907107482264758</v>
      </c>
      <c r="AE47" s="24" t="s">
        <v>9</v>
      </c>
      <c r="AF47" s="4">
        <f>Daten!B46*100/Daten!B185</f>
        <v>6.909471116145334</v>
      </c>
      <c r="AG47" s="4">
        <f>Daten!C46*100/Daten!C185</f>
        <v>7.236030319055174</v>
      </c>
      <c r="AH47" s="4">
        <f>Daten!D46*100/Daten!D185</f>
        <v>7.431241184767278</v>
      </c>
      <c r="AI47" s="4">
        <f>Daten!E46*100/Daten!E185</f>
        <v>7.501297802387956</v>
      </c>
      <c r="AJ47" s="4">
        <f>Daten!F46*100/Daten!F185</f>
        <v>7.68769283510456</v>
      </c>
      <c r="AK47" s="4">
        <f>Daten!G46*100/Daten!G185</f>
        <v>8.040074086546557</v>
      </c>
      <c r="AL47" s="4">
        <f>Daten!H46*100/Daten!H185</f>
        <v>8.125686291071881</v>
      </c>
      <c r="AM47" s="4">
        <f>Daten!I46*100/Daten!I185</f>
        <v>8.254857045898023</v>
      </c>
      <c r="AN47" s="4">
        <f>Daten!J46*100/Daten!J185</f>
        <v>8.411135630622985</v>
      </c>
      <c r="AO47" s="4">
        <f>Daten!K46*100/Daten!K185</f>
        <v>8.638521532722956</v>
      </c>
      <c r="AP47" s="4">
        <f>Daten!L46*100/Daten!L185</f>
        <v>8.531963278025772</v>
      </c>
      <c r="AQ47" s="4">
        <f>Daten!M46*100/Daten!M185</f>
        <v>8.664440734557596</v>
      </c>
      <c r="AR47" s="4">
        <f>Daten!N46*100/Daten!N185</f>
        <v>8.542300419304448</v>
      </c>
    </row>
    <row r="48" spans="1:44" ht="12.75">
      <c r="A48" s="24" t="s">
        <v>10</v>
      </c>
      <c r="B48" s="4">
        <f>Daten!B32*100/Daten!B62</f>
        <v>24.502487562189053</v>
      </c>
      <c r="C48" s="4">
        <f>Daten!C32*100/Daten!C62</f>
        <v>26.445264452644526</v>
      </c>
      <c r="D48" s="4">
        <f>Daten!D32*100/Daten!D62</f>
        <v>25.29032258064516</v>
      </c>
      <c r="E48" s="4">
        <f>Daten!E32*100/Daten!E62</f>
        <v>25.158831003811944</v>
      </c>
      <c r="F48" s="4">
        <f>Daten!F32*100/Daten!F62</f>
        <v>25.578562728380025</v>
      </c>
      <c r="G48" s="4">
        <f>Daten!G32*100/Daten!G62</f>
        <v>25.728155339805824</v>
      </c>
      <c r="H48" s="4">
        <f>Daten!H32*100/Daten!H62</f>
        <v>23.218673218673217</v>
      </c>
      <c r="I48" s="4">
        <f>Daten!I32*100/Daten!I62</f>
        <v>23.300970873786408</v>
      </c>
      <c r="J48" s="4">
        <f>Daten!J32*100/Daten!J62</f>
        <v>19.743589743589745</v>
      </c>
      <c r="K48" s="4">
        <f>Daten!K32*100/Daten!K62</f>
        <v>19.6405648267009</v>
      </c>
      <c r="L48" s="4">
        <f>Daten!L32*100/Daten!L62</f>
        <v>18.160095579450417</v>
      </c>
      <c r="M48" s="4">
        <f>Daten!M32*100/Daten!M62</f>
        <v>18.321392016376663</v>
      </c>
      <c r="N48" s="4">
        <f>Daten!N32*100/Daten!N62</f>
        <v>18.6784140969163</v>
      </c>
      <c r="P48" s="24" t="s">
        <v>10</v>
      </c>
      <c r="Q48" s="4">
        <f>Daten!B47*100/Daten!B48</f>
        <v>1.6885553470919326</v>
      </c>
      <c r="R48" s="4">
        <f>Daten!C47*100/Daten!C48</f>
        <v>1.5610818660373933</v>
      </c>
      <c r="S48" s="4">
        <f>Daten!D47*100/Daten!D48</f>
        <v>1.4101886127269523</v>
      </c>
      <c r="T48" s="4">
        <f>Daten!E47*100/Daten!E48</f>
        <v>1.4587266174703963</v>
      </c>
      <c r="U48" s="4">
        <f>Daten!F47*100/Daten!F48</f>
        <v>1.5131360159627536</v>
      </c>
      <c r="V48" s="4">
        <f>Daten!G47*100/Daten!G48</f>
        <v>1.6370869033047735</v>
      </c>
      <c r="W48" s="4">
        <f>Daten!H47*100/Daten!H48</f>
        <v>1.513353115727003</v>
      </c>
      <c r="X48" s="4">
        <f>Daten!I47*100/Daten!I48</f>
        <v>1.567261645624728</v>
      </c>
      <c r="Y48" s="4">
        <f>Daten!J47*100/Daten!J48</f>
        <v>1.6481955100880932</v>
      </c>
      <c r="Z48" s="4">
        <f>Daten!K47*100/Daten!K48</f>
        <v>1.5720645520311631</v>
      </c>
      <c r="AA48" s="4">
        <f>Daten!L47*100/Daten!$L$48</f>
        <v>1.516195727084769</v>
      </c>
      <c r="AB48" s="4">
        <f>Daten!M47*100/Daten!$M$48</f>
        <v>1.5914036996735583</v>
      </c>
      <c r="AC48" s="4">
        <f>Daten!N47*100/Daten!N48</f>
        <v>1.6062106813010306</v>
      </c>
      <c r="AE48" s="24" t="s">
        <v>10</v>
      </c>
      <c r="AF48" s="4">
        <f>Daten!B47*100/Daten!B186</f>
        <v>5.331753554502369</v>
      </c>
      <c r="AG48" s="4">
        <f>Daten!C47*100/Daten!C186</f>
        <v>5.0917702782711665</v>
      </c>
      <c r="AH48" s="4">
        <f>Daten!D47*100/Daten!D186</f>
        <v>4.941321803582459</v>
      </c>
      <c r="AI48" s="4">
        <f>Daten!E47*100/Daten!E186</f>
        <v>5.132850241545894</v>
      </c>
      <c r="AJ48" s="4">
        <f>Daten!F47*100/Daten!F186</f>
        <v>5.352941176470588</v>
      </c>
      <c r="AK48" s="4">
        <f>Daten!G47*100/Daten!G186</f>
        <v>6.160046056419113</v>
      </c>
      <c r="AL48" s="4">
        <f>Daten!H47*100/Daten!H186</f>
        <v>5.989430416911333</v>
      </c>
      <c r="AM48" s="4">
        <f>Daten!I47*100/Daten!I186</f>
        <v>6.375442739079102</v>
      </c>
      <c r="AN48" s="4">
        <f>Daten!J47*100/Daten!J186</f>
        <v>7.702523240371846</v>
      </c>
      <c r="AO48" s="4">
        <f>Daten!K47*100/Daten!K186</f>
        <v>7.463672391017173</v>
      </c>
      <c r="AP48" s="4">
        <f>Daten!L47*100/Daten!L186</f>
        <v>6.806930693069307</v>
      </c>
      <c r="AQ48" s="4">
        <f>Daten!M47*100/Daten!M186</f>
        <v>6.161137440758294</v>
      </c>
      <c r="AR48" s="4">
        <f>Daten!N47*100/Daten!N186</f>
        <v>5.415162454873646</v>
      </c>
    </row>
    <row r="49" spans="1:44" s="6" customFormat="1" ht="12.75">
      <c r="A49" s="25" t="s">
        <v>0</v>
      </c>
      <c r="B49" s="12">
        <f>Daten!B33*100/Daten!B63</f>
        <v>16.985662997218192</v>
      </c>
      <c r="C49" s="12">
        <f>Daten!C33*100/Daten!C63</f>
        <v>16.867384528194957</v>
      </c>
      <c r="D49" s="12">
        <f>Daten!D33*100/Daten!D63</f>
        <v>16.731992395615745</v>
      </c>
      <c r="E49" s="12">
        <f>Daten!E33*100/Daten!E63</f>
        <v>16.57302715934258</v>
      </c>
      <c r="F49" s="12">
        <f>Daten!F33*100/Daten!F63</f>
        <v>16.306428271322535</v>
      </c>
      <c r="G49" s="12">
        <f>Daten!G33*100/Daten!G63</f>
        <v>15.84814141131477</v>
      </c>
      <c r="H49" s="12">
        <f>Daten!H33*100/Daten!H63</f>
        <v>15.536591068505961</v>
      </c>
      <c r="I49" s="12">
        <f>Daten!I33*100/Daten!I63</f>
        <v>15.438777665641796</v>
      </c>
      <c r="J49" s="12">
        <f>Daten!J33*100/Daten!J63</f>
        <v>15.258778733605979</v>
      </c>
      <c r="K49" s="12">
        <f>Daten!K33*100/Daten!K63</f>
        <v>15.210318110531121</v>
      </c>
      <c r="L49" s="12">
        <f>Daten!L33*100/Daten!L63</f>
        <v>15.124148231121067</v>
      </c>
      <c r="M49" s="12">
        <f>Daten!M33*100/Daten!M63</f>
        <v>15.083734537329248</v>
      </c>
      <c r="N49" s="12">
        <f>Daten!N33*100/Daten!N63</f>
        <v>15.15055323780156</v>
      </c>
      <c r="P49" s="25" t="s">
        <v>0</v>
      </c>
      <c r="Q49" s="9">
        <f>Daten!B48*100/Daten!B48</f>
        <v>100</v>
      </c>
      <c r="R49" s="9">
        <f>Daten!C48*100/Daten!C48</f>
        <v>100</v>
      </c>
      <c r="S49" s="9">
        <f>Daten!D48*100/Daten!D48</f>
        <v>100</v>
      </c>
      <c r="T49" s="9">
        <f>Daten!E48*100/Daten!E48</f>
        <v>100</v>
      </c>
      <c r="U49" s="9">
        <f>Daten!F48*100/Daten!F48</f>
        <v>100</v>
      </c>
      <c r="V49" s="9">
        <f>Daten!G48*100/Daten!G48</f>
        <v>100</v>
      </c>
      <c r="W49" s="9">
        <f>Daten!H48*100/Daten!H48</f>
        <v>100</v>
      </c>
      <c r="X49" s="9">
        <f>Daten!I48*100/Daten!I48</f>
        <v>100</v>
      </c>
      <c r="Y49" s="9">
        <f>Daten!J48*100/Daten!J48</f>
        <v>100</v>
      </c>
      <c r="Z49" s="9">
        <f>Daten!K48*100/Daten!K48</f>
        <v>100</v>
      </c>
      <c r="AA49" s="9">
        <v>100</v>
      </c>
      <c r="AB49" s="9">
        <v>100</v>
      </c>
      <c r="AC49" s="9">
        <f>Daten!N48*100/Daten!N48</f>
        <v>100</v>
      </c>
      <c r="AE49" s="25" t="s">
        <v>0</v>
      </c>
      <c r="AF49" s="12">
        <f>Daten!B48*100/Daten!B187</f>
        <v>6.11406809213545</v>
      </c>
      <c r="AG49" s="12">
        <f>Daten!C48*100/Daten!C187</f>
        <v>6.290033453980795</v>
      </c>
      <c r="AH49" s="12">
        <f>Daten!D48*100/Daten!D187</f>
        <v>6.438104317036633</v>
      </c>
      <c r="AI49" s="12">
        <f>Daten!E48*100/Daten!E187</f>
        <v>6.57808584136732</v>
      </c>
      <c r="AJ49" s="12">
        <f>Daten!F48*100/Daten!F187</f>
        <v>6.799552274243332</v>
      </c>
      <c r="AK49" s="12">
        <f>Daten!G48*100/Daten!G187</f>
        <v>7.382057624323744</v>
      </c>
      <c r="AL49" s="12">
        <f>Daten!H48*100/Daten!H187</f>
        <v>7.624951919813562</v>
      </c>
      <c r="AM49" s="12">
        <f>Daten!I48*100/Daten!I187</f>
        <v>7.8225037460836395</v>
      </c>
      <c r="AN49" s="12">
        <f>Daten!J48*100/Daten!J187</f>
        <v>8.020238624320536</v>
      </c>
      <c r="AO49" s="12">
        <f>Daten!K48*100/Daten!K187</f>
        <v>8.166325835037492</v>
      </c>
      <c r="AP49" s="12">
        <f>Daten!L48*100/Daten!L187</f>
        <v>8.213703468888687</v>
      </c>
      <c r="AQ49" s="12">
        <f>Daten!M48*100/Daten!M187</f>
        <v>8.226013986013985</v>
      </c>
      <c r="AR49" s="12">
        <f>Daten!N48*100/Daten!N187</f>
        <v>8.232869768364445</v>
      </c>
    </row>
    <row r="51" spans="1:31" ht="12.75">
      <c r="A51" s="6" t="s">
        <v>19</v>
      </c>
      <c r="P51" s="6" t="s">
        <v>19</v>
      </c>
      <c r="AE51" s="6" t="s">
        <v>19</v>
      </c>
    </row>
    <row r="52" spans="1:44" ht="12.75">
      <c r="A52" s="23"/>
      <c r="B52" s="42" t="s">
        <v>14</v>
      </c>
      <c r="C52" s="42"/>
      <c r="D52" s="42"/>
      <c r="E52" s="42"/>
      <c r="F52" s="42"/>
      <c r="G52" s="42"/>
      <c r="H52" s="42"/>
      <c r="I52" s="42"/>
      <c r="J52" s="42"/>
      <c r="K52" s="42"/>
      <c r="L52" s="42"/>
      <c r="M52" s="42"/>
      <c r="N52" s="42"/>
      <c r="P52" s="23"/>
      <c r="Q52" s="42" t="s">
        <v>14</v>
      </c>
      <c r="R52" s="42"/>
      <c r="S52" s="42"/>
      <c r="T52" s="42"/>
      <c r="U52" s="42"/>
      <c r="V52" s="42"/>
      <c r="W52" s="42"/>
      <c r="X52" s="42"/>
      <c r="Y52" s="42"/>
      <c r="Z52" s="42"/>
      <c r="AA52" s="42"/>
      <c r="AB52" s="42"/>
      <c r="AC52" s="42"/>
      <c r="AE52" s="23"/>
      <c r="AF52" s="42" t="s">
        <v>14</v>
      </c>
      <c r="AG52" s="42"/>
      <c r="AH52" s="42"/>
      <c r="AI52" s="42"/>
      <c r="AJ52" s="42"/>
      <c r="AK52" s="42"/>
      <c r="AL52" s="42"/>
      <c r="AM52" s="42"/>
      <c r="AN52" s="42"/>
      <c r="AO52" s="42"/>
      <c r="AP52" s="42"/>
      <c r="AQ52" s="42"/>
      <c r="AR52" s="42"/>
    </row>
    <row r="53" spans="1:44" ht="12.75">
      <c r="A53" s="23" t="s">
        <v>11</v>
      </c>
      <c r="B53" s="22">
        <v>1999</v>
      </c>
      <c r="C53" s="22">
        <v>2000</v>
      </c>
      <c r="D53" s="22">
        <v>2001</v>
      </c>
      <c r="E53" s="22">
        <v>2002</v>
      </c>
      <c r="F53" s="22">
        <v>2003</v>
      </c>
      <c r="G53" s="22">
        <v>2005</v>
      </c>
      <c r="H53" s="22">
        <v>2006</v>
      </c>
      <c r="I53" s="22">
        <v>2007</v>
      </c>
      <c r="J53" s="22">
        <v>2008</v>
      </c>
      <c r="K53" s="22">
        <v>2009</v>
      </c>
      <c r="L53" s="22">
        <v>2010</v>
      </c>
      <c r="M53" s="22">
        <v>2011</v>
      </c>
      <c r="N53" s="22">
        <v>2012</v>
      </c>
      <c r="P53" s="23" t="s">
        <v>11</v>
      </c>
      <c r="Q53" s="22">
        <v>1999</v>
      </c>
      <c r="R53" s="22">
        <v>2000</v>
      </c>
      <c r="S53" s="22">
        <v>2001</v>
      </c>
      <c r="T53" s="22">
        <v>2002</v>
      </c>
      <c r="U53" s="22">
        <v>2003</v>
      </c>
      <c r="V53" s="22">
        <v>2005</v>
      </c>
      <c r="W53" s="22">
        <v>2006</v>
      </c>
      <c r="X53" s="22">
        <v>2007</v>
      </c>
      <c r="Y53" s="22">
        <v>2008</v>
      </c>
      <c r="Z53" s="22">
        <v>2009</v>
      </c>
      <c r="AA53" s="22">
        <v>2010</v>
      </c>
      <c r="AB53" s="22">
        <v>2011</v>
      </c>
      <c r="AC53" s="22">
        <v>2012</v>
      </c>
      <c r="AE53" s="23" t="s">
        <v>11</v>
      </c>
      <c r="AF53" s="22">
        <v>1999</v>
      </c>
      <c r="AG53" s="22">
        <v>2000</v>
      </c>
      <c r="AH53" s="22">
        <v>2001</v>
      </c>
      <c r="AI53" s="22">
        <v>2002</v>
      </c>
      <c r="AJ53" s="22">
        <v>2003</v>
      </c>
      <c r="AK53" s="22">
        <v>2005</v>
      </c>
      <c r="AL53" s="22">
        <v>2006</v>
      </c>
      <c r="AM53" s="22">
        <v>2007</v>
      </c>
      <c r="AN53" s="22">
        <v>2008</v>
      </c>
      <c r="AO53" s="22">
        <v>2009</v>
      </c>
      <c r="AP53" s="22">
        <v>2010</v>
      </c>
      <c r="AQ53" s="22">
        <v>2011</v>
      </c>
      <c r="AR53" s="22">
        <v>2012</v>
      </c>
    </row>
    <row r="54" spans="1:44" ht="12.75">
      <c r="A54" s="24" t="s">
        <v>1</v>
      </c>
      <c r="B54" s="3">
        <f>Daten!B53*100/Daten!B53</f>
        <v>100</v>
      </c>
      <c r="C54" s="3">
        <f>Daten!C53*100/Daten!C53</f>
        <v>100</v>
      </c>
      <c r="D54" s="3">
        <f>Daten!D53*100/Daten!D53</f>
        <v>100</v>
      </c>
      <c r="E54" s="3">
        <f>Daten!E53*100/Daten!E53</f>
        <v>100</v>
      </c>
      <c r="F54" s="3">
        <f>Daten!F53*100/Daten!F53</f>
        <v>100</v>
      </c>
      <c r="G54" s="3">
        <f>Daten!G53*100/Daten!G53</f>
        <v>100</v>
      </c>
      <c r="H54" s="3">
        <f>Daten!H53*100/Daten!H53</f>
        <v>100</v>
      </c>
      <c r="I54" s="3">
        <f>Daten!I53*100/Daten!I53</f>
        <v>100</v>
      </c>
      <c r="J54" s="3">
        <f>Daten!J53*100/Daten!J53</f>
        <v>100</v>
      </c>
      <c r="K54" s="3">
        <f>Daten!K53*100/Daten!K53</f>
        <v>100</v>
      </c>
      <c r="L54" s="3">
        <f>Daten!L53*100/Daten!L53</f>
        <v>100</v>
      </c>
      <c r="M54" s="3">
        <f>Daten!M53*100/Daten!M53</f>
        <v>100</v>
      </c>
      <c r="N54" s="3">
        <f>Daten!N53*100/Daten!N53</f>
        <v>100</v>
      </c>
      <c r="P54" s="24" t="s">
        <v>1</v>
      </c>
      <c r="Q54" s="4">
        <f>Daten!B53*100/Daten!B63</f>
        <v>12.546660643381916</v>
      </c>
      <c r="R54" s="4">
        <f>Daten!C53*100/Daten!C63</f>
        <v>12.564938131670917</v>
      </c>
      <c r="S54" s="4">
        <f>Daten!D53*100/Daten!D63</f>
        <v>12.563663247823127</v>
      </c>
      <c r="T54" s="4">
        <f>Daten!E53*100/Daten!E63</f>
        <v>12.423359365893461</v>
      </c>
      <c r="U54" s="4">
        <f>Daten!F53*100/Daten!F63</f>
        <v>12.38737687316185</v>
      </c>
      <c r="V54" s="4">
        <f>Daten!G53*100/Daten!G63</f>
        <v>12.301198638123221</v>
      </c>
      <c r="W54" s="4">
        <f>Daten!H53*100/Daten!H63</f>
        <v>12.314706570025718</v>
      </c>
      <c r="X54" s="4">
        <f>Daten!I53*100/Daten!I63</f>
        <v>12.22334358204051</v>
      </c>
      <c r="Y54" s="4">
        <f>Daten!J53*100/Daten!J63</f>
        <v>12.215014337423025</v>
      </c>
      <c r="Z54" s="4">
        <f>Daten!K53*100/Daten!K63</f>
        <v>12.181362795814705</v>
      </c>
      <c r="AA54" s="4">
        <f>Daten!L53*100/Daten!$L$63</f>
        <v>12.174460935312238</v>
      </c>
      <c r="AB54" s="4">
        <f>Daten!M53*100/Daten!$M$63</f>
        <v>12.116744603902237</v>
      </c>
      <c r="AC54" s="4">
        <f>Daten!N53*100/Daten!N63</f>
        <v>11.871939053147107</v>
      </c>
      <c r="AE54" s="24" t="s">
        <v>1</v>
      </c>
      <c r="AF54" s="4">
        <f>Daten!B53*100/Daten!B177</f>
        <v>47.613462059009294</v>
      </c>
      <c r="AG54" s="4">
        <f>Daten!C53*100/Daten!C177</f>
        <v>47.80772686433064</v>
      </c>
      <c r="AH54" s="4">
        <f>Daten!D53*100/Daten!D177</f>
        <v>48.17748177481775</v>
      </c>
      <c r="AI54" s="4">
        <f>Daten!E53*100/Daten!E177</f>
        <v>48.06096681096681</v>
      </c>
      <c r="AJ54" s="4">
        <f>Daten!F53*100/Daten!F177</f>
        <v>48.13168873571558</v>
      </c>
      <c r="AK54" s="4">
        <f>Daten!G53*100/Daten!G177</f>
        <v>47.84580498866213</v>
      </c>
      <c r="AL54" s="4">
        <f>Daten!H53*100/Daten!H177</f>
        <v>47.78191055066679</v>
      </c>
      <c r="AM54" s="4">
        <f>Daten!I53*100/Daten!I177</f>
        <v>47.64867337602928</v>
      </c>
      <c r="AN54" s="4">
        <f>Daten!J53*100/Daten!J177</f>
        <v>47.4655219654763</v>
      </c>
      <c r="AO54" s="4">
        <f>Daten!K53*100/Daten!K177</f>
        <v>47.958713482628326</v>
      </c>
      <c r="AP54" s="4">
        <f>Daten!L53*100/Daten!L177</f>
        <v>47.63948497854077</v>
      </c>
      <c r="AQ54" s="4">
        <f>Daten!M53*100/Daten!M177</f>
        <v>47.792113392694894</v>
      </c>
      <c r="AR54" s="4">
        <f>Daten!N53*100/Daten!N177</f>
        <v>47.18817591925018</v>
      </c>
    </row>
    <row r="55" spans="1:44" ht="12.75">
      <c r="A55" s="24" t="s">
        <v>2</v>
      </c>
      <c r="B55" s="3">
        <f>Daten!B54*100/Daten!B54</f>
        <v>100</v>
      </c>
      <c r="C55" s="3">
        <f>Daten!C54*100/Daten!C54</f>
        <v>100</v>
      </c>
      <c r="D55" s="3">
        <f>Daten!D54*100/Daten!D54</f>
        <v>100</v>
      </c>
      <c r="E55" s="3">
        <f>Daten!E54*100/Daten!E54</f>
        <v>100</v>
      </c>
      <c r="F55" s="3">
        <f>Daten!F54*100/Daten!F54</f>
        <v>100</v>
      </c>
      <c r="G55" s="3">
        <f>Daten!G54*100/Daten!G54</f>
        <v>100</v>
      </c>
      <c r="H55" s="3">
        <f>Daten!H54*100/Daten!H54</f>
        <v>100</v>
      </c>
      <c r="I55" s="3">
        <f>Daten!I54*100/Daten!I54</f>
        <v>100</v>
      </c>
      <c r="J55" s="3">
        <f>Daten!J54*100/Daten!J54</f>
        <v>100</v>
      </c>
      <c r="K55" s="3">
        <f>Daten!K54*100/Daten!K54</f>
        <v>100</v>
      </c>
      <c r="L55" s="3">
        <f>Daten!L54*100/Daten!L54</f>
        <v>100</v>
      </c>
      <c r="M55" s="3">
        <f>Daten!M54*100/Daten!M54</f>
        <v>100</v>
      </c>
      <c r="N55" s="3">
        <f>Daten!N54*100/Daten!N54</f>
        <v>100</v>
      </c>
      <c r="P55" s="24" t="s">
        <v>2</v>
      </c>
      <c r="Q55" s="4">
        <f>Daten!B54*100/Daten!B63</f>
        <v>12.606100953422573</v>
      </c>
      <c r="R55" s="4">
        <f>Daten!C54*100/Daten!C63</f>
        <v>12.572022291489562</v>
      </c>
      <c r="S55" s="4">
        <f>Daten!D54*100/Daten!D63</f>
        <v>12.474476025066304</v>
      </c>
      <c r="T55" s="4">
        <f>Daten!E54*100/Daten!E63</f>
        <v>12.32544585616039</v>
      </c>
      <c r="U55" s="4">
        <f>Daten!F54*100/Daten!F63</f>
        <v>12.347696185985715</v>
      </c>
      <c r="V55" s="4">
        <f>Daten!G54*100/Daten!G63</f>
        <v>12.415465696562661</v>
      </c>
      <c r="W55" s="4">
        <f>Daten!H54*100/Daten!H63</f>
        <v>12.293663783025485</v>
      </c>
      <c r="X55" s="4">
        <f>Daten!I54*100/Daten!I63</f>
        <v>12.293754547374844</v>
      </c>
      <c r="Y55" s="4">
        <f>Daten!J54*100/Daten!J63</f>
        <v>12.160955201429042</v>
      </c>
      <c r="Z55" s="4">
        <f>Daten!K54*100/Daten!K63</f>
        <v>12.069005875330634</v>
      </c>
      <c r="AA55" s="4">
        <f>Daten!L54*100/Daten!$L$63</f>
        <v>12.078782787267805</v>
      </c>
      <c r="AB55" s="4">
        <f>Daten!M54*100/Daten!$M$63</f>
        <v>11.948584460159868</v>
      </c>
      <c r="AC55" s="4">
        <f>Daten!N54*100/Daten!N63</f>
        <v>11.858334844912026</v>
      </c>
      <c r="AE55" s="24" t="s">
        <v>2</v>
      </c>
      <c r="AF55" s="4">
        <f>Daten!B54*100/Daten!B178</f>
        <v>47.02439024390244</v>
      </c>
      <c r="AG55" s="4">
        <f>Daten!C54*100/Daten!C178</f>
        <v>46.965419901199716</v>
      </c>
      <c r="AH55" s="4">
        <f>Daten!D54*100/Daten!D178</f>
        <v>46.94400282635577</v>
      </c>
      <c r="AI55" s="4">
        <f>Daten!E54*100/Daten!E178</f>
        <v>46.84149906972623</v>
      </c>
      <c r="AJ55" s="4">
        <f>Daten!F54*100/Daten!F178</f>
        <v>46.86392629340893</v>
      </c>
      <c r="AK55" s="4">
        <f>Daten!G54*100/Daten!G178</f>
        <v>46.69356253288897</v>
      </c>
      <c r="AL55" s="4">
        <f>Daten!H54*100/Daten!H178</f>
        <v>46.48572186367253</v>
      </c>
      <c r="AM55" s="4">
        <f>Daten!I54*100/Daten!I178</f>
        <v>46.58484525080043</v>
      </c>
      <c r="AN55" s="4">
        <f>Daten!J54*100/Daten!J178</f>
        <v>46.541333093460466</v>
      </c>
      <c r="AO55" s="4">
        <f>Daten!K54*100/Daten!K178</f>
        <v>46.753717809212915</v>
      </c>
      <c r="AP55" s="4">
        <f>Daten!L54*100/Daten!L178</f>
        <v>46.99046754425783</v>
      </c>
      <c r="AQ55" s="4">
        <f>Daten!M54*100/Daten!M178</f>
        <v>47.026291931097006</v>
      </c>
      <c r="AR55" s="4">
        <f>Daten!N54*100/Daten!N178</f>
        <v>46.914244707570866</v>
      </c>
    </row>
    <row r="56" spans="1:44" ht="12.75">
      <c r="A56" s="24" t="s">
        <v>3</v>
      </c>
      <c r="B56" s="3">
        <f>Daten!B55*100/Daten!B55</f>
        <v>100</v>
      </c>
      <c r="C56" s="3">
        <f>Daten!C55*100/Daten!C55</f>
        <v>100</v>
      </c>
      <c r="D56" s="3">
        <f>Daten!D55*100/Daten!D55</f>
        <v>100</v>
      </c>
      <c r="E56" s="3">
        <f>Daten!E55*100/Daten!E55</f>
        <v>100</v>
      </c>
      <c r="F56" s="3">
        <f>Daten!F55*100/Daten!F55</f>
        <v>100</v>
      </c>
      <c r="G56" s="3">
        <f>Daten!G55*100/Daten!G55</f>
        <v>100</v>
      </c>
      <c r="H56" s="3">
        <f>Daten!H55*100/Daten!H55</f>
        <v>100</v>
      </c>
      <c r="I56" s="3">
        <f>Daten!I55*100/Daten!I55</f>
        <v>100</v>
      </c>
      <c r="J56" s="3">
        <f>Daten!J55*100/Daten!J55</f>
        <v>100</v>
      </c>
      <c r="K56" s="3">
        <f>Daten!K55*100/Daten!K55</f>
        <v>100</v>
      </c>
      <c r="L56" s="3">
        <f>Daten!L55*100/Daten!L55</f>
        <v>100</v>
      </c>
      <c r="M56" s="3">
        <f>Daten!M55*100/Daten!M55</f>
        <v>100</v>
      </c>
      <c r="N56" s="3">
        <f>Daten!N55*100/Daten!N55</f>
        <v>100</v>
      </c>
      <c r="P56" s="24" t="s">
        <v>3</v>
      </c>
      <c r="Q56" s="4">
        <f>Daten!B55*100/Daten!B63</f>
        <v>11.072540954373618</v>
      </c>
      <c r="R56" s="4">
        <f>Daten!C55*100/Daten!C63</f>
        <v>11.237838858977993</v>
      </c>
      <c r="S56" s="4">
        <f>Daten!D55*100/Daten!D63</f>
        <v>11.110850329758021</v>
      </c>
      <c r="T56" s="4">
        <f>Daten!E55*100/Daten!E63</f>
        <v>10.97097563818627</v>
      </c>
      <c r="U56" s="4">
        <f>Daten!F55*100/Daten!F63</f>
        <v>10.842164231361748</v>
      </c>
      <c r="V56" s="4">
        <f>Daten!G55*100/Daten!G63</f>
        <v>10.883354321160393</v>
      </c>
      <c r="W56" s="4">
        <f>Daten!H55*100/Daten!H63</f>
        <v>11.00303951367781</v>
      </c>
      <c r="X56" s="4">
        <f>Daten!I55*100/Daten!I63</f>
        <v>11.080338911446477</v>
      </c>
      <c r="Y56" s="4">
        <f>Daten!J55*100/Daten!J63</f>
        <v>11.070370892680863</v>
      </c>
      <c r="Z56" s="4">
        <f>Daten!K55*100/Daten!K63</f>
        <v>11.296552047002645</v>
      </c>
      <c r="AA56" s="4">
        <f>Daten!L55*100/Daten!$L$63</f>
        <v>11.411369364323718</v>
      </c>
      <c r="AB56" s="4">
        <f>Daten!M55*100/Daten!$M$63</f>
        <v>11.317408030222754</v>
      </c>
      <c r="AC56" s="4">
        <f>Daten!N55*100/Daten!N63</f>
        <v>11.271086522764374</v>
      </c>
      <c r="AE56" s="24" t="s">
        <v>3</v>
      </c>
      <c r="AF56" s="4">
        <f>Daten!B55*100/Daten!B179</f>
        <v>46.19581390735046</v>
      </c>
      <c r="AG56" s="4">
        <f>Daten!C55*100/Daten!C179</f>
        <v>46.84055118110236</v>
      </c>
      <c r="AH56" s="4">
        <f>Daten!D55*100/Daten!D179</f>
        <v>46.7186420605941</v>
      </c>
      <c r="AI56" s="4">
        <f>Daten!E55*100/Daten!E179</f>
        <v>46.705041683207625</v>
      </c>
      <c r="AJ56" s="4">
        <f>Daten!F55*100/Daten!F179</f>
        <v>46.702191835913936</v>
      </c>
      <c r="AK56" s="4">
        <f>Daten!G55*100/Daten!G179</f>
        <v>46.54433030816794</v>
      </c>
      <c r="AL56" s="4">
        <f>Daten!H55*100/Daten!H179</f>
        <v>46.617137196631994</v>
      </c>
      <c r="AM56" s="4">
        <f>Daten!I55*100/Daten!I179</f>
        <v>46.60414610069102</v>
      </c>
      <c r="AN56" s="4">
        <f>Daten!J55*100/Daten!J179</f>
        <v>46.481792164215925</v>
      </c>
      <c r="AO56" s="4">
        <f>Daten!K55*100/Daten!K179</f>
        <v>46.67311411992263</v>
      </c>
      <c r="AP56" s="4">
        <f>Daten!L55*100/Daten!L179</f>
        <v>46.87050704495351</v>
      </c>
      <c r="AQ56" s="4">
        <f>Daten!M55*100/Daten!M179</f>
        <v>46.81722889270059</v>
      </c>
      <c r="AR56" s="4">
        <f>Daten!N55*100/Daten!N179</f>
        <v>46.81672631380674</v>
      </c>
    </row>
    <row r="57" spans="1:44" ht="12.75">
      <c r="A57" s="24" t="s">
        <v>4</v>
      </c>
      <c r="B57" s="3">
        <f>Daten!B56*100/Daten!B56</f>
        <v>100</v>
      </c>
      <c r="C57" s="3">
        <f>Daten!C56*100/Daten!C56</f>
        <v>100</v>
      </c>
      <c r="D57" s="3">
        <f>Daten!D56*100/Daten!D56</f>
        <v>100</v>
      </c>
      <c r="E57" s="3">
        <f>Daten!E56*100/Daten!E56</f>
        <v>100</v>
      </c>
      <c r="F57" s="3">
        <f>Daten!F56*100/Daten!F56</f>
        <v>100</v>
      </c>
      <c r="G57" s="3">
        <f>Daten!G56*100/Daten!G56</f>
        <v>100</v>
      </c>
      <c r="H57" s="3">
        <f>Daten!H56*100/Daten!H56</f>
        <v>100</v>
      </c>
      <c r="I57" s="3">
        <f>Daten!I56*100/Daten!I56</f>
        <v>100</v>
      </c>
      <c r="J57" s="3">
        <f>Daten!J56*100/Daten!J56</f>
        <v>100</v>
      </c>
      <c r="K57" s="3">
        <f>Daten!K56*100/Daten!K56</f>
        <v>100</v>
      </c>
      <c r="L57" s="3">
        <f>Daten!L56*100/Daten!L56</f>
        <v>100</v>
      </c>
      <c r="M57" s="3">
        <f>Daten!M56*100/Daten!M56</f>
        <v>100</v>
      </c>
      <c r="N57" s="3">
        <f>Daten!N56*100/Daten!N56</f>
        <v>100</v>
      </c>
      <c r="P57" s="24" t="s">
        <v>4</v>
      </c>
      <c r="Q57" s="4">
        <f>Daten!B56*100/Daten!B63</f>
        <v>11.70498585320621</v>
      </c>
      <c r="R57" s="4">
        <f>Daten!C56*100/Daten!C63</f>
        <v>11.82582412392557</v>
      </c>
      <c r="S57" s="4">
        <f>Daten!D56*100/Daten!D63</f>
        <v>12.232731710751754</v>
      </c>
      <c r="T57" s="4">
        <f>Daten!E56*100/Daten!E63</f>
        <v>12.432684462058514</v>
      </c>
      <c r="U57" s="4">
        <f>Daten!F56*100/Daten!F63</f>
        <v>12.102609588721348</v>
      </c>
      <c r="V57" s="4">
        <f>Daten!G56*100/Daten!G63</f>
        <v>11.638916095331375</v>
      </c>
      <c r="W57" s="4">
        <f>Daten!H56*100/Daten!H63</f>
        <v>11.718494271685762</v>
      </c>
      <c r="X57" s="4">
        <f>Daten!I56*100/Daten!I63</f>
        <v>11.669443988077077</v>
      </c>
      <c r="Y57" s="4">
        <f>Daten!J56*100/Daten!J63</f>
        <v>11.86950594650496</v>
      </c>
      <c r="Z57" s="4">
        <f>Daten!K56*100/Daten!K63</f>
        <v>11.944945108962806</v>
      </c>
      <c r="AA57" s="4">
        <f>Daten!L56*100/Daten!$L$63</f>
        <v>11.924764305049939</v>
      </c>
      <c r="AB57" s="4">
        <f>Daten!M56*100/Daten!$M$63</f>
        <v>12.146690930870056</v>
      </c>
      <c r="AC57" s="4">
        <f>Daten!N56*100/Daten!N63</f>
        <v>12.209776890984944</v>
      </c>
      <c r="AE57" s="24" t="s">
        <v>4</v>
      </c>
      <c r="AF57" s="4">
        <f>Daten!B56*100/Daten!B180</f>
        <v>49.17099480623252</v>
      </c>
      <c r="AG57" s="4">
        <f>Daten!C56*100/Daten!C180</f>
        <v>49.1269374141652</v>
      </c>
      <c r="AH57" s="4">
        <f>Daten!D56*100/Daten!D180</f>
        <v>49.586147845114645</v>
      </c>
      <c r="AI57" s="4">
        <f>Daten!E56*100/Daten!E180</f>
        <v>50</v>
      </c>
      <c r="AJ57" s="4">
        <f>Daten!F56*100/Daten!F180</f>
        <v>49.39977134146341</v>
      </c>
      <c r="AK57" s="4">
        <f>Daten!G56*100/Daten!G180</f>
        <v>49.18695180841628</v>
      </c>
      <c r="AL57" s="4">
        <f>Daten!H56*100/Daten!H180</f>
        <v>49.39390952991032</v>
      </c>
      <c r="AM57" s="4">
        <f>Daten!I56*100/Daten!I180</f>
        <v>49.40381558028617</v>
      </c>
      <c r="AN57" s="4">
        <f>Daten!J56*100/Daten!J180</f>
        <v>50.01980982567353</v>
      </c>
      <c r="AO57" s="4">
        <f>Daten!K56*100/Daten!K180</f>
        <v>49.91685415240145</v>
      </c>
      <c r="AP57" s="4">
        <f>Daten!L56*100/Daten!L180</f>
        <v>49.853658536585364</v>
      </c>
      <c r="AQ57" s="4">
        <f>Daten!M56*100/Daten!M180</f>
        <v>49.71245403978505</v>
      </c>
      <c r="AR57" s="4">
        <f>Daten!N56*100/Daten!N180</f>
        <v>49.884205650764244</v>
      </c>
    </row>
    <row r="58" spans="1:44" ht="12.75">
      <c r="A58" s="24" t="s">
        <v>5</v>
      </c>
      <c r="B58" s="3">
        <f>Daten!B57*100/Daten!B57</f>
        <v>100</v>
      </c>
      <c r="C58" s="3">
        <f>Daten!C57*100/Daten!C57</f>
        <v>100</v>
      </c>
      <c r="D58" s="3">
        <f>Daten!D57*100/Daten!D57</f>
        <v>100</v>
      </c>
      <c r="E58" s="3">
        <f>Daten!E57*100/Daten!E57</f>
        <v>100</v>
      </c>
      <c r="F58" s="3">
        <f>Daten!F57*100/Daten!F57</f>
        <v>100</v>
      </c>
      <c r="G58" s="3">
        <f>Daten!G57*100/Daten!G57</f>
        <v>100</v>
      </c>
      <c r="H58" s="3">
        <f>Daten!H57*100/Daten!H57</f>
        <v>100</v>
      </c>
      <c r="I58" s="3">
        <f>Daten!I57*100/Daten!I57</f>
        <v>100</v>
      </c>
      <c r="J58" s="3">
        <f>Daten!J57*100/Daten!J57</f>
        <v>100</v>
      </c>
      <c r="K58" s="3">
        <f>Daten!K57*100/Daten!K57</f>
        <v>100</v>
      </c>
      <c r="L58" s="3">
        <f>Daten!L57*100/Daten!L57</f>
        <v>100</v>
      </c>
      <c r="M58" s="3">
        <f>Daten!M57*100/Daten!M57</f>
        <v>100</v>
      </c>
      <c r="N58" s="3">
        <f>Daten!N57*100/Daten!N57</f>
        <v>100</v>
      </c>
      <c r="P58" s="24" t="s">
        <v>5</v>
      </c>
      <c r="Q58" s="4">
        <f>Daten!B57*100/Daten!B63</f>
        <v>11.2698827837086</v>
      </c>
      <c r="R58" s="4">
        <f>Daten!C57*100/Daten!C63</f>
        <v>11.0678190233305</v>
      </c>
      <c r="S58" s="4">
        <f>Daten!D57*100/Daten!D63</f>
        <v>10.955946206022485</v>
      </c>
      <c r="T58" s="4">
        <f>Daten!E57*100/Daten!E63</f>
        <v>10.845086839958038</v>
      </c>
      <c r="U58" s="4">
        <f>Daten!F57*100/Daten!F63</f>
        <v>11.06390924793427</v>
      </c>
      <c r="V58" s="4">
        <f>Daten!G57*100/Daten!G63</f>
        <v>10.909006109789654</v>
      </c>
      <c r="W58" s="4">
        <f>Daten!H57*100/Daten!H63</f>
        <v>10.766892681786299</v>
      </c>
      <c r="X58" s="4">
        <f>Daten!I57*100/Daten!I63</f>
        <v>10.678996409040767</v>
      </c>
      <c r="Y58" s="4">
        <f>Daten!J57*100/Daten!J63</f>
        <v>10.593240257603535</v>
      </c>
      <c r="Z58" s="4">
        <f>Daten!K57*100/Daten!K63</f>
        <v>10.421104374897592</v>
      </c>
      <c r="AA58" s="4">
        <f>Daten!L57*100/Daten!$L$63</f>
        <v>10.503593764585084</v>
      </c>
      <c r="AB58" s="4">
        <f>Daten!M57*100/Daten!$M$63</f>
        <v>10.46969662067218</v>
      </c>
      <c r="AC58" s="4">
        <f>Daten!N57*100/Daten!N63</f>
        <v>10.661164520224922</v>
      </c>
      <c r="AE58" s="24" t="s">
        <v>5</v>
      </c>
      <c r="AF58" s="4">
        <f>Daten!B57*100/Daten!B181</f>
        <v>50.307790278072595</v>
      </c>
      <c r="AG58" s="4">
        <f>Daten!C57*100/Daten!C181</f>
        <v>50.176640616636334</v>
      </c>
      <c r="AH58" s="4">
        <f>Daten!D57*100/Daten!D181</f>
        <v>49.74424552429667</v>
      </c>
      <c r="AI58" s="4">
        <f>Daten!E57*100/Daten!E181</f>
        <v>49.8446373084753</v>
      </c>
      <c r="AJ58" s="4">
        <f>Daten!F57*100/Daten!F181</f>
        <v>50.079239302694134</v>
      </c>
      <c r="AK58" s="4">
        <f>Daten!G57*100/Daten!G181</f>
        <v>50.1931330472103</v>
      </c>
      <c r="AL58" s="4">
        <f>Daten!H57*100/Daten!H181</f>
        <v>50.196206671026815</v>
      </c>
      <c r="AM58" s="4">
        <f>Daten!I57*100/Daten!I181</f>
        <v>49.87941240955931</v>
      </c>
      <c r="AN58" s="4">
        <f>Daten!J57*100/Daten!J181</f>
        <v>50.21167557932264</v>
      </c>
      <c r="AO58" s="4">
        <f>Daten!K57*100/Daten!K181</f>
        <v>50.14642937598558</v>
      </c>
      <c r="AP58" s="4">
        <f>Daten!L57*100/Daten!L181</f>
        <v>50.51627384960718</v>
      </c>
      <c r="AQ58" s="4">
        <f>Daten!M57*100/Daten!M181</f>
        <v>50.62938620920129</v>
      </c>
      <c r="AR58" s="4">
        <f>Daten!N57*100/Daten!N181</f>
        <v>51.086484137331595</v>
      </c>
    </row>
    <row r="59" spans="1:44" ht="12.75">
      <c r="A59" s="24" t="s">
        <v>6</v>
      </c>
      <c r="B59" s="3">
        <f>Daten!B58*100/Daten!B58</f>
        <v>100</v>
      </c>
      <c r="C59" s="3">
        <f>Daten!C58*100/Daten!C58</f>
        <v>100</v>
      </c>
      <c r="D59" s="3">
        <f>Daten!D58*100/Daten!D58</f>
        <v>100</v>
      </c>
      <c r="E59" s="3">
        <f>Daten!E58*100/Daten!E58</f>
        <v>100</v>
      </c>
      <c r="F59" s="3">
        <f>Daten!F58*100/Daten!F58</f>
        <v>100</v>
      </c>
      <c r="G59" s="3">
        <f>Daten!G58*100/Daten!G58</f>
        <v>100</v>
      </c>
      <c r="H59" s="3">
        <f>Daten!H58*100/Daten!H58</f>
        <v>100</v>
      </c>
      <c r="I59" s="3">
        <f>Daten!I58*100/Daten!I58</f>
        <v>100</v>
      </c>
      <c r="J59" s="3">
        <f>Daten!J58*100/Daten!J58</f>
        <v>100</v>
      </c>
      <c r="K59" s="3">
        <f>Daten!K58*100/Daten!K58</f>
        <v>100</v>
      </c>
      <c r="L59" s="3">
        <f>Daten!L58*100/Daten!L58</f>
        <v>100</v>
      </c>
      <c r="M59" s="3">
        <f>Daten!M58*100/Daten!M58</f>
        <v>100</v>
      </c>
      <c r="N59" s="3">
        <f>Daten!N58*100/Daten!N58</f>
        <v>100</v>
      </c>
      <c r="P59" s="24" t="s">
        <v>6</v>
      </c>
      <c r="Q59" s="4">
        <f>Daten!B58*100/Daten!B63</f>
        <v>3.5426424784231676</v>
      </c>
      <c r="R59" s="4">
        <f>Daten!C58*100/Daten!C63</f>
        <v>3.5704165485973363</v>
      </c>
      <c r="S59" s="4">
        <f>Daten!D58*100/Daten!D63</f>
        <v>3.619123618184805</v>
      </c>
      <c r="T59" s="4">
        <f>Daten!E58*100/Daten!E63</f>
        <v>3.8139643315071687</v>
      </c>
      <c r="U59" s="4">
        <f>Daten!F58*100/Daten!F63</f>
        <v>3.842024181877597</v>
      </c>
      <c r="V59" s="4">
        <f>Daten!G58*100/Daten!G63</f>
        <v>3.873420083018516</v>
      </c>
      <c r="W59" s="4">
        <f>Daten!H58*100/Daten!H63</f>
        <v>3.8461538461538463</v>
      </c>
      <c r="X59" s="4">
        <f>Daten!I58*100/Daten!I63</f>
        <v>3.896073415166522</v>
      </c>
      <c r="Y59" s="4">
        <f>Daten!J58*100/Daten!J63</f>
        <v>3.906360174869553</v>
      </c>
      <c r="Z59" s="4">
        <f>Daten!K58*100/Daten!K63</f>
        <v>4.0167599073055404</v>
      </c>
      <c r="AA59" s="4">
        <f>Daten!L58*100/Daten!$L$63</f>
        <v>4.065154485204891</v>
      </c>
      <c r="AB59" s="4">
        <f>Daten!M58*100/Daten!$M$63</f>
        <v>4.146414503236507</v>
      </c>
      <c r="AC59" s="4">
        <f>Daten!N58*100/Daten!N63</f>
        <v>4.1266098313078174</v>
      </c>
      <c r="AE59" s="24" t="s">
        <v>6</v>
      </c>
      <c r="AF59" s="4">
        <f>Daten!B58*100/Daten!B182</f>
        <v>49.207397622192865</v>
      </c>
      <c r="AG59" s="4">
        <f>Daten!C58*100/Daten!C182</f>
        <v>48.97959183673469</v>
      </c>
      <c r="AH59" s="4">
        <f>Daten!D58*100/Daten!D182</f>
        <v>49.15524386356392</v>
      </c>
      <c r="AI59" s="4">
        <f>Daten!E58*100/Daten!E182</f>
        <v>48.98203592814371</v>
      </c>
      <c r="AJ59" s="4">
        <f>Daten!F58*100/Daten!F182</f>
        <v>49.50375939849624</v>
      </c>
      <c r="AK59" s="4">
        <f>Daten!G58*100/Daten!G182</f>
        <v>49.834983498349835</v>
      </c>
      <c r="AL59" s="4">
        <f>Daten!H58*100/Daten!H182</f>
        <v>49.473684210526315</v>
      </c>
      <c r="AM59" s="4">
        <f>Daten!I58*100/Daten!I182</f>
        <v>49.77511244377811</v>
      </c>
      <c r="AN59" s="4">
        <f>Daten!J58*100/Daten!J182</f>
        <v>49.70095693779904</v>
      </c>
      <c r="AO59" s="4">
        <f>Daten!K58*100/Daten!K182</f>
        <v>49.35289042277826</v>
      </c>
      <c r="AP59" s="4">
        <f>Daten!L58*100/Daten!L182</f>
        <v>49.33446615689606</v>
      </c>
      <c r="AQ59" s="4">
        <f>Daten!M58*100/Daten!M182</f>
        <v>49.8200941046222</v>
      </c>
      <c r="AR59" s="4">
        <f>Daten!N58*100/Daten!N182</f>
        <v>49.59128065395095</v>
      </c>
    </row>
    <row r="60" spans="1:44" ht="12.75">
      <c r="A60" s="24" t="s">
        <v>7</v>
      </c>
      <c r="B60" s="3">
        <f>Daten!B59*100/Daten!B59</f>
        <v>100</v>
      </c>
      <c r="C60" s="3">
        <f>Daten!C59*100/Daten!C59</f>
        <v>100</v>
      </c>
      <c r="D60" s="3">
        <f>Daten!D59*100/Daten!D59</f>
        <v>100</v>
      </c>
      <c r="E60" s="3">
        <f>Daten!E59*100/Daten!E59</f>
        <v>100</v>
      </c>
      <c r="F60" s="3">
        <f>Daten!F59*100/Daten!F59</f>
        <v>100</v>
      </c>
      <c r="G60" s="3">
        <f>Daten!G59*100/Daten!G59</f>
        <v>100</v>
      </c>
      <c r="H60" s="3">
        <f>Daten!H59*100/Daten!H59</f>
        <v>100</v>
      </c>
      <c r="I60" s="3">
        <f>Daten!I59*100/Daten!I59</f>
        <v>100</v>
      </c>
      <c r="J60" s="3">
        <f>Daten!J59*100/Daten!J59</f>
        <v>100</v>
      </c>
      <c r="K60" s="3">
        <f>Daten!K59*100/Daten!K59</f>
        <v>100</v>
      </c>
      <c r="L60" s="3">
        <f>Daten!L59*100/Daten!L59</f>
        <v>100</v>
      </c>
      <c r="M60" s="3">
        <f>Daten!M59*100/Daten!M59</f>
        <v>100</v>
      </c>
      <c r="N60" s="3">
        <f>Daten!N59*100/Daten!N59</f>
        <v>100</v>
      </c>
      <c r="P60" s="24" t="s">
        <v>7</v>
      </c>
      <c r="Q60" s="4">
        <f>Daten!B59*100/Daten!B63</f>
        <v>14.139660952471528</v>
      </c>
      <c r="R60" s="4">
        <f>Daten!C59*100/Daten!C63</f>
        <v>14.054973080192688</v>
      </c>
      <c r="S60" s="4">
        <f>Daten!D59*100/Daten!D63</f>
        <v>14.0094350693548</v>
      </c>
      <c r="T60" s="4">
        <f>Daten!E59*100/Daten!E63</f>
        <v>13.92003730038466</v>
      </c>
      <c r="U60" s="4">
        <f>Daten!F59*100/Daten!F63</f>
        <v>13.88357219550908</v>
      </c>
      <c r="V60" s="4">
        <f>Daten!G59*100/Daten!G63</f>
        <v>13.910265379413273</v>
      </c>
      <c r="W60" s="4">
        <f>Daten!H59*100/Daten!H63</f>
        <v>13.988777180266542</v>
      </c>
      <c r="X60" s="4">
        <f>Daten!I59*100/Daten!I63</f>
        <v>13.943718168376089</v>
      </c>
      <c r="Y60" s="4">
        <f>Daten!J59*100/Daten!J63</f>
        <v>13.984863441921684</v>
      </c>
      <c r="Z60" s="4">
        <f>Daten!K59*100/Daten!K63</f>
        <v>14.044615060508884</v>
      </c>
      <c r="AA60" s="4">
        <f>Daten!L59*100/Daten!$L$63</f>
        <v>13.812657518902268</v>
      </c>
      <c r="AB60" s="4">
        <f>Daten!M59*100/Daten!$M$63</f>
        <v>13.669346479003018</v>
      </c>
      <c r="AC60" s="4">
        <f>Daten!N59*100/Daten!N63</f>
        <v>13.46816615272991</v>
      </c>
      <c r="AE60" s="24" t="s">
        <v>7</v>
      </c>
      <c r="AF60" s="4">
        <f>Daten!B59*100/Daten!B183</f>
        <v>48.69800196528005</v>
      </c>
      <c r="AG60" s="4">
        <f>Daten!C59*100/Daten!C183</f>
        <v>48.591721773205975</v>
      </c>
      <c r="AH60" s="4">
        <f>Daten!D59*100/Daten!D183</f>
        <v>48.359393988495505</v>
      </c>
      <c r="AI60" s="4">
        <f>Daten!E59*100/Daten!E183</f>
        <v>48.37951709609464</v>
      </c>
      <c r="AJ60" s="4">
        <f>Daten!F59*100/Daten!F183</f>
        <v>48.267467337498985</v>
      </c>
      <c r="AK60" s="4">
        <f>Daten!G59*100/Daten!G183</f>
        <v>48.425069004708554</v>
      </c>
      <c r="AL60" s="4">
        <f>Daten!H59*100/Daten!H183</f>
        <v>48.288942695722355</v>
      </c>
      <c r="AM60" s="4">
        <f>Daten!I59*100/Daten!I183</f>
        <v>48.28511053315995</v>
      </c>
      <c r="AN60" s="4">
        <f>Daten!J59*100/Daten!J183</f>
        <v>48.34254143646409</v>
      </c>
      <c r="AO60" s="4">
        <f>Daten!K59*100/Daten!K183</f>
        <v>48.40661557079468</v>
      </c>
      <c r="AP60" s="4">
        <f>Daten!L59*100/Daten!L183</f>
        <v>48.290772619727505</v>
      </c>
      <c r="AQ60" s="4">
        <f>Daten!M59*100/Daten!M183</f>
        <v>48.28708601188055</v>
      </c>
      <c r="AR60" s="4">
        <f>Daten!N59*100/Daten!N183</f>
        <v>48.39892446834515</v>
      </c>
    </row>
    <row r="61" spans="1:44" ht="12.75">
      <c r="A61" s="24" t="s">
        <v>8</v>
      </c>
      <c r="B61" s="3">
        <f>Daten!B60*100/Daten!B60</f>
        <v>100</v>
      </c>
      <c r="C61" s="3">
        <f>Daten!C60*100/Daten!C60</f>
        <v>100</v>
      </c>
      <c r="D61" s="3">
        <f>Daten!D60*100/Daten!D60</f>
        <v>100</v>
      </c>
      <c r="E61" s="3">
        <f>Daten!E60*100/Daten!E60</f>
        <v>100</v>
      </c>
      <c r="F61" s="3">
        <f>Daten!F60*100/Daten!F60</f>
        <v>100</v>
      </c>
      <c r="G61" s="3">
        <f>Daten!G60*100/Daten!G60</f>
        <v>100</v>
      </c>
      <c r="H61" s="3">
        <f>Daten!H60*100/Daten!H60</f>
        <v>100</v>
      </c>
      <c r="I61" s="3">
        <f>Daten!I60*100/Daten!I60</f>
        <v>100</v>
      </c>
      <c r="J61" s="3">
        <f>Daten!J60*100/Daten!J60</f>
        <v>100</v>
      </c>
      <c r="K61" s="3">
        <f>Daten!K60*100/Daten!K60</f>
        <v>100</v>
      </c>
      <c r="L61" s="3">
        <f>Daten!L60*100/Daten!L60</f>
        <v>100</v>
      </c>
      <c r="M61" s="3">
        <f>Daten!M60*100/Daten!M60</f>
        <v>100</v>
      </c>
      <c r="N61" s="3">
        <f>Daten!N60*100/Daten!N60</f>
        <v>100</v>
      </c>
      <c r="P61" s="24" t="s">
        <v>8</v>
      </c>
      <c r="Q61" s="4">
        <f>Daten!B60*100/Daten!B63</f>
        <v>8.000665731472456</v>
      </c>
      <c r="R61" s="4">
        <f>Daten!C60*100/Daten!C63</f>
        <v>8.168036270898272</v>
      </c>
      <c r="S61" s="4">
        <f>Daten!D60*100/Daten!D63</f>
        <v>8.317882038162743</v>
      </c>
      <c r="T61" s="4">
        <f>Daten!E60*100/Daten!E63</f>
        <v>8.352954889847302</v>
      </c>
      <c r="U61" s="4">
        <f>Daten!F60*100/Daten!F63</f>
        <v>8.314271042434994</v>
      </c>
      <c r="V61" s="4">
        <f>Daten!G60*100/Daten!G63</f>
        <v>8.469754209225316</v>
      </c>
      <c r="W61" s="4">
        <f>Daten!H60*100/Daten!H63</f>
        <v>8.536357259761514</v>
      </c>
      <c r="X61" s="4">
        <f>Daten!I60*100/Daten!I63</f>
        <v>8.625343253456005</v>
      </c>
      <c r="Y61" s="4">
        <f>Daten!J60*100/Daten!J63</f>
        <v>8.724674469985427</v>
      </c>
      <c r="Z61" s="4">
        <f>Daten!K60*100/Daten!K63</f>
        <v>8.656164415626975</v>
      </c>
      <c r="AA61" s="4">
        <f>Daten!L60*100/Daten!$L$63</f>
        <v>8.599365257164193</v>
      </c>
      <c r="AB61" s="4">
        <f>Daten!M60*100/Daten!$M$63</f>
        <v>8.504756858860658</v>
      </c>
      <c r="AC61" s="4">
        <f>Daten!N60*100/Daten!N63</f>
        <v>8.470886994376928</v>
      </c>
      <c r="AE61" s="24" t="s">
        <v>8</v>
      </c>
      <c r="AF61" s="4">
        <f>Daten!B60*100/Daten!B184</f>
        <v>48.78225572629748</v>
      </c>
      <c r="AG61" s="4">
        <f>Daten!C60*100/Daten!C184</f>
        <v>49.05687136576372</v>
      </c>
      <c r="AH61" s="4">
        <f>Daten!D60*100/Daten!D184</f>
        <v>49.14032168607876</v>
      </c>
      <c r="AI61" s="4">
        <f>Daten!E60*100/Daten!E184</f>
        <v>49.516307352128244</v>
      </c>
      <c r="AJ61" s="4">
        <f>Daten!F60*100/Daten!F184</f>
        <v>49.40360610263523</v>
      </c>
      <c r="AK61" s="4">
        <f>Daten!G60*100/Daten!G184</f>
        <v>49.40152339499456</v>
      </c>
      <c r="AL61" s="4">
        <f>Daten!H60*100/Daten!H184</f>
        <v>49.4246649519426</v>
      </c>
      <c r="AM61" s="4">
        <f>Daten!I60*100/Daten!I184</f>
        <v>49.117882919005616</v>
      </c>
      <c r="AN61" s="4">
        <f>Daten!J60*100/Daten!J184</f>
        <v>49.21771413418192</v>
      </c>
      <c r="AO61" s="4">
        <f>Daten!K60*100/Daten!K184</f>
        <v>49.188613993083266</v>
      </c>
      <c r="AP61" s="4">
        <f>Daten!L60*100/Daten!L184</f>
        <v>49.18579818473038</v>
      </c>
      <c r="AQ61" s="4">
        <f>Daten!M60*100/Daten!M184</f>
        <v>49.35828877005348</v>
      </c>
      <c r="AR61" s="4">
        <f>Daten!N60*100/Daten!N184</f>
        <v>49.39838688351183</v>
      </c>
    </row>
    <row r="62" spans="1:44" ht="12.75">
      <c r="A62" s="24" t="s">
        <v>9</v>
      </c>
      <c r="B62" s="3">
        <f>Daten!B61*100/Daten!B61</f>
        <v>100</v>
      </c>
      <c r="C62" s="3">
        <f>Daten!C61*100/Daten!C61</f>
        <v>100</v>
      </c>
      <c r="D62" s="3">
        <f>Daten!D61*100/Daten!D61</f>
        <v>100</v>
      </c>
      <c r="E62" s="3">
        <f>Daten!E61*100/Daten!E61</f>
        <v>100</v>
      </c>
      <c r="F62" s="3">
        <f>Daten!F61*100/Daten!F61</f>
        <v>100</v>
      </c>
      <c r="G62" s="3">
        <f>Daten!G61*100/Daten!G61</f>
        <v>100</v>
      </c>
      <c r="H62" s="3">
        <f>Daten!H61*100/Daten!H61</f>
        <v>100</v>
      </c>
      <c r="I62" s="3">
        <f>Daten!I61*100/Daten!I61</f>
        <v>100</v>
      </c>
      <c r="J62" s="3">
        <f>Daten!J61*100/Daten!J61</f>
        <v>100</v>
      </c>
      <c r="K62" s="3">
        <f>Daten!K61*100/Daten!K61</f>
        <v>100</v>
      </c>
      <c r="L62" s="3">
        <f>Daten!L61*100/Daten!L61</f>
        <v>100</v>
      </c>
      <c r="M62" s="3">
        <f>Daten!M61*100/Daten!M61</f>
        <v>100</v>
      </c>
      <c r="N62" s="3">
        <f>Daten!N61*100/Daten!N61</f>
        <v>100</v>
      </c>
      <c r="P62" s="24" t="s">
        <v>9</v>
      </c>
      <c r="Q62" s="4">
        <f>Daten!B61*100/Daten!B63</f>
        <v>13.205259278632397</v>
      </c>
      <c r="R62" s="4">
        <f>Daten!C61*100/Daten!C63</f>
        <v>13.018324360064229</v>
      </c>
      <c r="S62" s="4">
        <f>Daten!D61*100/Daten!D63</f>
        <v>12.896941817072312</v>
      </c>
      <c r="T62" s="4">
        <f>Daten!E61*100/Daten!E63</f>
        <v>13.080778645529781</v>
      </c>
      <c r="U62" s="4">
        <f>Daten!F61*100/Daten!F63</f>
        <v>13.300032678212968</v>
      </c>
      <c r="V62" s="4">
        <f>Daten!G61*100/Daten!G63</f>
        <v>13.67706730096544</v>
      </c>
      <c r="W62" s="4">
        <f>Daten!H61*100/Daten!H63</f>
        <v>13.628711713818097</v>
      </c>
      <c r="X62" s="4">
        <f>Daten!I61*100/Daten!I63</f>
        <v>13.655033210505316</v>
      </c>
      <c r="Y62" s="4">
        <f>Daten!J61*100/Daten!J63</f>
        <v>13.64170544822075</v>
      </c>
      <c r="Z62" s="4">
        <f>Daten!K61*100/Daten!K63</f>
        <v>13.546031225860817</v>
      </c>
      <c r="AA62" s="4">
        <f>Daten!L61*100/Daten!$L$63</f>
        <v>13.476617194063287</v>
      </c>
      <c r="AB62" s="4">
        <f>Daten!M61*100/Daten!$M$63</f>
        <v>13.429775863260463</v>
      </c>
      <c r="AC62" s="4">
        <f>Daten!N61*100/Daten!N63</f>
        <v>13.488572465082532</v>
      </c>
      <c r="AE62" s="24" t="s">
        <v>9</v>
      </c>
      <c r="AF62" s="4">
        <f>Daten!B61*100/Daten!B185</f>
        <v>48.392437048009064</v>
      </c>
      <c r="AG62" s="4">
        <f>Daten!C61*100/Daten!C185</f>
        <v>48.589811387273045</v>
      </c>
      <c r="AH62" s="4">
        <f>Daten!D61*100/Daten!D185</f>
        <v>48.43970380818054</v>
      </c>
      <c r="AI62" s="4">
        <f>Daten!E61*100/Daten!E185</f>
        <v>48.54646132548884</v>
      </c>
      <c r="AJ62" s="4">
        <f>Daten!F61*100/Daten!F185</f>
        <v>48.834418923551596</v>
      </c>
      <c r="AK62" s="4">
        <f>Daten!G61*100/Daten!G185</f>
        <v>49.37699949486446</v>
      </c>
      <c r="AL62" s="4">
        <f>Daten!H61*100/Daten!H185</f>
        <v>49.23557732916631</v>
      </c>
      <c r="AM62" s="4">
        <f>Daten!I61*100/Daten!I185</f>
        <v>49.35946381606855</v>
      </c>
      <c r="AN62" s="4">
        <f>Daten!J61*100/Daten!J185</f>
        <v>49.26158546936004</v>
      </c>
      <c r="AO62" s="4">
        <f>Daten!K61*100/Daten!K185</f>
        <v>49.059003051881994</v>
      </c>
      <c r="AP62" s="4">
        <f>Daten!L61*100/Daten!L185</f>
        <v>48.63977090878464</v>
      </c>
      <c r="AQ62" s="4">
        <f>Daten!M61*100/Daten!M185</f>
        <v>48.664440734557594</v>
      </c>
      <c r="AR62" s="4">
        <f>Daten!N61*100/Daten!N185</f>
        <v>48.91063060100304</v>
      </c>
    </row>
    <row r="63" spans="1:44" ht="12.75">
      <c r="A63" s="24" t="s">
        <v>10</v>
      </c>
      <c r="B63" s="3">
        <f>Daten!B62*100/Daten!B62</f>
        <v>100</v>
      </c>
      <c r="C63" s="3">
        <f>Daten!C62*100/Daten!C62</f>
        <v>100</v>
      </c>
      <c r="D63" s="3">
        <f>Daten!D62*100/Daten!D62</f>
        <v>100</v>
      </c>
      <c r="E63" s="3">
        <f>Daten!E62*100/Daten!E62</f>
        <v>100</v>
      </c>
      <c r="F63" s="3">
        <f>Daten!F62*100/Daten!F62</f>
        <v>100</v>
      </c>
      <c r="G63" s="3">
        <f>Daten!G62*100/Daten!G62</f>
        <v>100</v>
      </c>
      <c r="H63" s="3">
        <f>Daten!H62*100/Daten!H62</f>
        <v>100</v>
      </c>
      <c r="I63" s="3">
        <f>Daten!I62*100/Daten!I62</f>
        <v>100</v>
      </c>
      <c r="J63" s="3">
        <f>Daten!J62*100/Daten!J62</f>
        <v>100</v>
      </c>
      <c r="K63" s="3">
        <f>Daten!K62*100/Daten!K62</f>
        <v>100</v>
      </c>
      <c r="L63" s="3">
        <f>Daten!L62*100/Daten!L62</f>
        <v>100</v>
      </c>
      <c r="M63" s="3">
        <f>Daten!M62*100/Daten!M62</f>
        <v>100</v>
      </c>
      <c r="N63" s="3">
        <f>Daten!N62*100/Daten!N62</f>
        <v>100</v>
      </c>
      <c r="P63" s="24" t="s">
        <v>10</v>
      </c>
      <c r="Q63" s="4">
        <f>Daten!B62*100/Daten!B63</f>
        <v>1.9116003709075347</v>
      </c>
      <c r="R63" s="4">
        <f>Daten!C62*100/Daten!C63</f>
        <v>1.9198073108529328</v>
      </c>
      <c r="S63" s="4">
        <f>Daten!D62*100/Daten!D63</f>
        <v>1.8189499378036473</v>
      </c>
      <c r="T63" s="4">
        <f>Daten!E62*100/Daten!E63</f>
        <v>1.8347126704744143</v>
      </c>
      <c r="U63" s="4">
        <f>Daten!F62*100/Daten!F63</f>
        <v>1.9163437748004295</v>
      </c>
      <c r="V63" s="4">
        <f>Daten!G62*100/Daten!G63</f>
        <v>1.9215521664101487</v>
      </c>
      <c r="W63" s="4">
        <f>Daten!H62*100/Daten!H63</f>
        <v>1.9032031797989244</v>
      </c>
      <c r="X63" s="4">
        <f>Daten!I62*100/Daten!I63</f>
        <v>1.933954514516394</v>
      </c>
      <c r="Y63" s="4">
        <f>Daten!J62*100/Daten!J63</f>
        <v>1.833309829361162</v>
      </c>
      <c r="Z63" s="4">
        <f>Daten!K62*100/Daten!K63</f>
        <v>1.8234591886894034</v>
      </c>
      <c r="AA63" s="4">
        <f>Daten!L62*100/Daten!$L$63</f>
        <v>1.9532343881265752</v>
      </c>
      <c r="AB63" s="4">
        <f>Daten!M62*100/Daten!$M$63</f>
        <v>2.2505816498122595</v>
      </c>
      <c r="AC63" s="4">
        <f>Daten!N62*100/Daten!N63</f>
        <v>2.5734627244694357</v>
      </c>
      <c r="AE63" s="24" t="s">
        <v>10</v>
      </c>
      <c r="AF63" s="4">
        <f>Daten!B62*100/Daten!B186</f>
        <v>47.6303317535545</v>
      </c>
      <c r="AG63" s="4">
        <f>Daten!C62*100/Daten!C186</f>
        <v>48.13499111900533</v>
      </c>
      <c r="AH63" s="4">
        <f>Daten!D62*100/Daten!D186</f>
        <v>47.86905497220506</v>
      </c>
      <c r="AI63" s="4">
        <f>Daten!E62*100/Daten!E186</f>
        <v>47.52415458937198</v>
      </c>
      <c r="AJ63" s="4">
        <f>Daten!F62*100/Daten!F186</f>
        <v>48.294117647058826</v>
      </c>
      <c r="AK63" s="4">
        <f>Daten!G62*100/Daten!G186</f>
        <v>47.43811168681635</v>
      </c>
      <c r="AL63" s="4">
        <f>Daten!H62*100/Daten!H186</f>
        <v>47.79800352319436</v>
      </c>
      <c r="AM63" s="4">
        <f>Daten!I62*100/Daten!I186</f>
        <v>48.642266824085006</v>
      </c>
      <c r="AN63" s="4">
        <f>Daten!J62*100/Daten!J186</f>
        <v>51.79282868525896</v>
      </c>
      <c r="AO63" s="4">
        <f>Daten!K62*100/Daten!K186</f>
        <v>51.45310435931308</v>
      </c>
      <c r="AP63" s="4">
        <f>Daten!L62*100/Daten!L186</f>
        <v>51.79455445544554</v>
      </c>
      <c r="AQ63" s="4">
        <f>Daten!M62*100/Daten!M186</f>
        <v>51.448130595050024</v>
      </c>
      <c r="AR63" s="4">
        <f>Daten!N62*100/Daten!N186</f>
        <v>51.21841155234657</v>
      </c>
    </row>
    <row r="64" spans="1:44" s="6" customFormat="1" ht="12.75">
      <c r="A64" s="25" t="s">
        <v>0</v>
      </c>
      <c r="B64" s="9">
        <f>Daten!B63*100/Daten!B63</f>
        <v>100</v>
      </c>
      <c r="C64" s="9">
        <f>Daten!C63*100/Daten!C63</f>
        <v>100</v>
      </c>
      <c r="D64" s="9">
        <f>Daten!D63*100/Daten!D63</f>
        <v>100</v>
      </c>
      <c r="E64" s="9">
        <f>Daten!E63*100/Daten!E63</f>
        <v>100</v>
      </c>
      <c r="F64" s="9">
        <f>Daten!F63*100/Daten!F63</f>
        <v>100</v>
      </c>
      <c r="G64" s="9">
        <f>Daten!G63*100/Daten!G63</f>
        <v>100</v>
      </c>
      <c r="H64" s="9">
        <f>Daten!H63*100/Daten!H63</f>
        <v>100</v>
      </c>
      <c r="I64" s="9">
        <f>Daten!I63*100/Daten!I63</f>
        <v>100</v>
      </c>
      <c r="J64" s="9">
        <v>100</v>
      </c>
      <c r="K64" s="9">
        <v>100</v>
      </c>
      <c r="L64" s="9">
        <v>100</v>
      </c>
      <c r="M64" s="9">
        <v>100</v>
      </c>
      <c r="N64" s="9">
        <v>100</v>
      </c>
      <c r="P64" s="25" t="s">
        <v>0</v>
      </c>
      <c r="Q64" s="9">
        <f>Daten!B63*100/Daten!B63</f>
        <v>100</v>
      </c>
      <c r="R64" s="9">
        <f>Daten!C63*100/Daten!C63</f>
        <v>100</v>
      </c>
      <c r="S64" s="9">
        <f>Daten!D63*100/Daten!D63</f>
        <v>100</v>
      </c>
      <c r="T64" s="9">
        <f>Daten!E63*100/Daten!E63</f>
        <v>100</v>
      </c>
      <c r="U64" s="9">
        <f>Daten!F63*100/Daten!F63</f>
        <v>100</v>
      </c>
      <c r="V64" s="9">
        <f>Daten!G63*100/Daten!G63</f>
        <v>100</v>
      </c>
      <c r="W64" s="9">
        <f>Daten!H63*100/Daten!H63</f>
        <v>100</v>
      </c>
      <c r="X64" s="9">
        <f>Daten!I63*100/Daten!I63</f>
        <v>100</v>
      </c>
      <c r="Y64" s="9">
        <f>Daten!J63*100/Daten!J63</f>
        <v>100</v>
      </c>
      <c r="Z64" s="9">
        <f>Daten!K63*100/Daten!K63</f>
        <v>100</v>
      </c>
      <c r="AA64" s="9">
        <v>100</v>
      </c>
      <c r="AB64" s="9">
        <v>100</v>
      </c>
      <c r="AC64" s="9">
        <f>Daten!N63*100/Daten!N63</f>
        <v>100</v>
      </c>
      <c r="AE64" s="25" t="s">
        <v>0</v>
      </c>
      <c r="AF64" s="12">
        <f>Daten!B63*100/Daten!B187</f>
        <v>48.246076901899606</v>
      </c>
      <c r="AG64" s="12">
        <f>Daten!C63*100/Daten!C187</f>
        <v>48.35184910313645</v>
      </c>
      <c r="AH64" s="12">
        <f>Daten!D63*100/Daten!D187</f>
        <v>48.353307004403284</v>
      </c>
      <c r="AI64" s="12">
        <f>Daten!E63*100/Daten!E187</f>
        <v>48.42405906391818</v>
      </c>
      <c r="AJ64" s="12">
        <f>Daten!F63*100/Daten!F187</f>
        <v>48.43804764435198</v>
      </c>
      <c r="AK64" s="12">
        <f>Daten!G63*100/Daten!G187</f>
        <v>48.43289397892454</v>
      </c>
      <c r="AL64" s="12">
        <f>Daten!H63*100/Daten!H187</f>
        <v>48.38563703418784</v>
      </c>
      <c r="AM64" s="12">
        <f>Daten!I63*100/Daten!I187</f>
        <v>48.366480497661534</v>
      </c>
      <c r="AN64" s="12">
        <f>Daten!J63*100/Daten!J187</f>
        <v>48.48381251923011</v>
      </c>
      <c r="AO64" s="12">
        <f>Daten!K63*100/Daten!K187</f>
        <v>48.535560099977275</v>
      </c>
      <c r="AP64" s="12">
        <f>Daten!L63*100/Daten!L187</f>
        <v>48.51462729825197</v>
      </c>
      <c r="AQ64" s="12">
        <f>Daten!M63*100/Daten!M187</f>
        <v>48.571748251748254</v>
      </c>
      <c r="AR64" s="12">
        <f>Daten!N63*100/Daten!N187</f>
        <v>48.601591254710954</v>
      </c>
    </row>
    <row r="68" spans="1:31" ht="12.75">
      <c r="A68" s="8" t="s">
        <v>20</v>
      </c>
      <c r="P68" s="8" t="s">
        <v>20</v>
      </c>
      <c r="AE68" s="8" t="s">
        <v>20</v>
      </c>
    </row>
    <row r="69" spans="1:44" ht="12.75">
      <c r="A69" s="23"/>
      <c r="B69" s="42" t="s">
        <v>14</v>
      </c>
      <c r="C69" s="42"/>
      <c r="D69" s="42"/>
      <c r="E69" s="42"/>
      <c r="F69" s="42"/>
      <c r="G69" s="42"/>
      <c r="H69" s="42"/>
      <c r="I69" s="42"/>
      <c r="J69" s="42"/>
      <c r="K69" s="42"/>
      <c r="L69" s="42"/>
      <c r="M69" s="42"/>
      <c r="N69" s="42"/>
      <c r="P69" s="23"/>
      <c r="Q69" s="42" t="s">
        <v>14</v>
      </c>
      <c r="R69" s="42"/>
      <c r="S69" s="42"/>
      <c r="T69" s="42"/>
      <c r="U69" s="42"/>
      <c r="V69" s="42"/>
      <c r="W69" s="42"/>
      <c r="X69" s="42"/>
      <c r="Y69" s="42"/>
      <c r="Z69" s="42"/>
      <c r="AA69" s="42"/>
      <c r="AB69" s="42"/>
      <c r="AC69" s="42"/>
      <c r="AE69" s="23"/>
      <c r="AF69" s="42" t="s">
        <v>14</v>
      </c>
      <c r="AG69" s="42"/>
      <c r="AH69" s="42"/>
      <c r="AI69" s="42"/>
      <c r="AJ69" s="42"/>
      <c r="AK69" s="42"/>
      <c r="AL69" s="42"/>
      <c r="AM69" s="42"/>
      <c r="AN69" s="42"/>
      <c r="AO69" s="42"/>
      <c r="AP69" s="42"/>
      <c r="AQ69" s="42"/>
      <c r="AR69" s="42"/>
    </row>
    <row r="70" spans="1:44" ht="12.75">
      <c r="A70" s="23" t="s">
        <v>11</v>
      </c>
      <c r="B70" s="22">
        <v>1999</v>
      </c>
      <c r="C70" s="22">
        <v>2000</v>
      </c>
      <c r="D70" s="22">
        <v>2001</v>
      </c>
      <c r="E70" s="22">
        <v>2002</v>
      </c>
      <c r="F70" s="22">
        <v>2003</v>
      </c>
      <c r="G70" s="22">
        <v>2005</v>
      </c>
      <c r="H70" s="22">
        <v>2006</v>
      </c>
      <c r="I70" s="22">
        <v>2007</v>
      </c>
      <c r="J70" s="22">
        <v>2008</v>
      </c>
      <c r="K70" s="22">
        <v>2009</v>
      </c>
      <c r="L70" s="22">
        <v>2010</v>
      </c>
      <c r="M70" s="22">
        <v>2011</v>
      </c>
      <c r="N70" s="22">
        <v>2012</v>
      </c>
      <c r="P70" s="23" t="s">
        <v>11</v>
      </c>
      <c r="Q70" s="22">
        <v>1999</v>
      </c>
      <c r="R70" s="22">
        <v>2000</v>
      </c>
      <c r="S70" s="22">
        <v>2001</v>
      </c>
      <c r="T70" s="22">
        <v>2002</v>
      </c>
      <c r="U70" s="22">
        <v>2003</v>
      </c>
      <c r="V70" s="22">
        <v>2005</v>
      </c>
      <c r="W70" s="22">
        <v>2006</v>
      </c>
      <c r="X70" s="22">
        <v>2007</v>
      </c>
      <c r="Y70" s="22">
        <v>2008</v>
      </c>
      <c r="Z70" s="22">
        <v>2009</v>
      </c>
      <c r="AA70" s="22">
        <v>2010</v>
      </c>
      <c r="AB70" s="22">
        <v>2011</v>
      </c>
      <c r="AC70" s="22">
        <v>2012</v>
      </c>
      <c r="AE70" s="23" t="s">
        <v>11</v>
      </c>
      <c r="AF70" s="22">
        <v>1999</v>
      </c>
      <c r="AG70" s="22">
        <v>2000</v>
      </c>
      <c r="AH70" s="22">
        <v>2001</v>
      </c>
      <c r="AI70" s="22">
        <v>2002</v>
      </c>
      <c r="AJ70" s="22">
        <v>2003</v>
      </c>
      <c r="AK70" s="22">
        <v>2005</v>
      </c>
      <c r="AL70" s="22">
        <v>2006</v>
      </c>
      <c r="AM70" s="22">
        <v>2007</v>
      </c>
      <c r="AN70" s="22">
        <v>2008</v>
      </c>
      <c r="AO70" s="22">
        <v>2009</v>
      </c>
      <c r="AP70" s="22">
        <v>2010</v>
      </c>
      <c r="AQ70" s="22">
        <v>2011</v>
      </c>
      <c r="AR70" s="22">
        <v>2012</v>
      </c>
    </row>
    <row r="71" spans="1:44" ht="12.75">
      <c r="A71" s="24" t="s">
        <v>1</v>
      </c>
      <c r="B71" s="4">
        <f>Daten!B70*100/Daten!B115</f>
        <v>64.86393386152257</v>
      </c>
      <c r="C71" s="4">
        <f>Daten!C70*100/Daten!C115</f>
        <v>64.58943019452573</v>
      </c>
      <c r="D71" s="4">
        <f>Daten!D70*100/Daten!D115</f>
        <v>64.27579020493226</v>
      </c>
      <c r="E71" s="4">
        <f>Daten!E70*100/Daten!E115</f>
        <v>64.0041673901719</v>
      </c>
      <c r="F71" s="4">
        <f>Daten!F70*100/Daten!F115</f>
        <v>64.172058052107</v>
      </c>
      <c r="G71" s="4">
        <f>Daten!G70*100/Daten!G115</f>
        <v>64.67826086956522</v>
      </c>
      <c r="H71" s="4">
        <f>Daten!H70*100/Daten!H115</f>
        <v>65.02779708130646</v>
      </c>
      <c r="I71" s="4">
        <f>Daten!I70*100/Daten!I115</f>
        <v>64.627752534079</v>
      </c>
      <c r="J71" s="4">
        <f>Daten!J70*100/Daten!J115</f>
        <v>64.53407510431154</v>
      </c>
      <c r="K71" s="4">
        <f>Daten!K70*100/Daten!K115</f>
        <v>63.963166282982115</v>
      </c>
      <c r="L71" s="4">
        <f>Daten!L70*100/Daten!L115</f>
        <v>63.986745727241015</v>
      </c>
      <c r="M71" s="4">
        <f>Daten!M70*100/Daten!M115</f>
        <v>63.783501566306995</v>
      </c>
      <c r="N71" s="4">
        <f>Daten!N70*100/Daten!N115</f>
        <v>62.610921501706486</v>
      </c>
      <c r="P71" s="24" t="s">
        <v>1</v>
      </c>
      <c r="Q71" s="4">
        <f>Daten!B70*100/Daten!B80</f>
        <v>12.740189445196211</v>
      </c>
      <c r="R71" s="4">
        <f>Daten!C70*100/Daten!C80</f>
        <v>12.710888271563114</v>
      </c>
      <c r="S71" s="4">
        <f>Daten!D70*100/Daten!D80</f>
        <v>12.454569928657962</v>
      </c>
      <c r="T71" s="4">
        <f>Daten!E70*100/Daten!E80</f>
        <v>12.36207532615622</v>
      </c>
      <c r="U71" s="4">
        <f>Daten!F70*100/Daten!F80</f>
        <v>12.324948785975753</v>
      </c>
      <c r="V71" s="4">
        <f>Daten!G70*100/Daten!G80</f>
        <v>12.545117220441895</v>
      </c>
      <c r="W71" s="4">
        <f>Daten!H70*100/Daten!H80</f>
        <v>12.659383772449013</v>
      </c>
      <c r="X71" s="4">
        <f>Daten!I70*100/Daten!I80</f>
        <v>12.533893709327549</v>
      </c>
      <c r="Y71" s="4">
        <f>Daten!J70*100/Daten!J80</f>
        <v>12.676296827510843</v>
      </c>
      <c r="Z71" s="4">
        <f>Daten!K70*100/Daten!K80</f>
        <v>12.37834132967786</v>
      </c>
      <c r="AA71" s="4">
        <f>Daten!L70*100/Daten!$L$80</f>
        <v>12.50596496011998</v>
      </c>
      <c r="AB71" s="4">
        <f>Daten!M70*100/Daten!$M$80</f>
        <v>12.328859286170822</v>
      </c>
      <c r="AC71" s="4">
        <f>Daten!N70*100/Daten!N80</f>
        <v>12.157057654075548</v>
      </c>
      <c r="AE71" s="24" t="s">
        <v>1</v>
      </c>
      <c r="AF71" s="4">
        <f>Daten!B70*100/Daten!B177</f>
        <v>33.979969322385635</v>
      </c>
      <c r="AG71" s="4">
        <f>Daten!C70*100/Daten!C177</f>
        <v>33.710691823899374</v>
      </c>
      <c r="AH71" s="4">
        <f>Daten!D70*100/Daten!D177</f>
        <v>33.309333093330935</v>
      </c>
      <c r="AI71" s="4">
        <f>Daten!E70*100/Daten!E177</f>
        <v>33.243145743145746</v>
      </c>
      <c r="AJ71" s="4">
        <f>Daten!F70*100/Daten!F177</f>
        <v>33.28496281516416</v>
      </c>
      <c r="AK71" s="4">
        <f>Daten!G70*100/Daten!G177</f>
        <v>33.73242630385487</v>
      </c>
      <c r="AL71" s="4">
        <f>Daten!H70*100/Daten!H177</f>
        <v>33.9562732468475</v>
      </c>
      <c r="AM71" s="4">
        <f>Daten!I70*100/Daten!I177</f>
        <v>33.83348581884721</v>
      </c>
      <c r="AN71" s="4">
        <f>Daten!J70*100/Daten!J177</f>
        <v>33.902639510457576</v>
      </c>
      <c r="AO71" s="4">
        <f>Daten!K70*100/Daten!K177</f>
        <v>33.287254630909594</v>
      </c>
      <c r="AP71" s="4">
        <f>Daten!L70*100/Daten!L177</f>
        <v>33.503789608254955</v>
      </c>
      <c r="AQ71" s="4">
        <f>Daten!M70*100/Daten!M177</f>
        <v>33.30001817190623</v>
      </c>
      <c r="AR71" s="4">
        <f>Daten!N70*100/Daten!N177</f>
        <v>33.06596971881759</v>
      </c>
    </row>
    <row r="72" spans="1:44" ht="12.75">
      <c r="A72" s="24" t="s">
        <v>2</v>
      </c>
      <c r="B72" s="4">
        <f>Daten!B71*100/Daten!B116</f>
        <v>65.62866231374518</v>
      </c>
      <c r="C72" s="4">
        <f>Daten!C71*100/Daten!C116</f>
        <v>64.92015968063872</v>
      </c>
      <c r="D72" s="4">
        <f>Daten!D71*100/Daten!D116</f>
        <v>65.07408023972033</v>
      </c>
      <c r="E72" s="4">
        <f>Daten!E71*100/Daten!E116</f>
        <v>65.05</v>
      </c>
      <c r="F72" s="4">
        <f>Daten!F71*100/Daten!F116</f>
        <v>64.05468489496499</v>
      </c>
      <c r="G72" s="4">
        <f>Daten!G71*100/Daten!G116</f>
        <v>63.392563343205005</v>
      </c>
      <c r="H72" s="4">
        <f>Daten!H71*100/Daten!H116</f>
        <v>63.142243515612094</v>
      </c>
      <c r="I72" s="4">
        <f>Daten!I71*100/Daten!I116</f>
        <v>62.77056277056277</v>
      </c>
      <c r="J72" s="4">
        <f>Daten!J71*100/Daten!J116</f>
        <v>62.847046945986875</v>
      </c>
      <c r="K72" s="4">
        <f>Daten!K71*100/Daten!K116</f>
        <v>62.5</v>
      </c>
      <c r="L72" s="4">
        <f>Daten!L71*100/Daten!L116</f>
        <v>62.09967460181538</v>
      </c>
      <c r="M72" s="4">
        <f>Daten!M71*100/Daten!M116</f>
        <v>62.228307376347765</v>
      </c>
      <c r="N72" s="4">
        <f>Daten!N71*100/Daten!N116</f>
        <v>62.149374788779994</v>
      </c>
      <c r="P72" s="24" t="s">
        <v>2</v>
      </c>
      <c r="Q72" s="4">
        <f>Daten!B71*100/Daten!B80</f>
        <v>13.261163734776725</v>
      </c>
      <c r="R72" s="4">
        <f>Daten!C71*100/Daten!C80</f>
        <v>13.222440544752354</v>
      </c>
      <c r="S72" s="4">
        <f>Daten!D71*100/Daten!D80</f>
        <v>13.154529546372325</v>
      </c>
      <c r="T72" s="4">
        <f>Daten!E71*100/Daten!E80</f>
        <v>13.089848073246806</v>
      </c>
      <c r="U72" s="4">
        <f>Daten!F71*100/Daten!F80</f>
        <v>12.902575813547369</v>
      </c>
      <c r="V72" s="4">
        <f>Daten!G71*100/Daten!G80</f>
        <v>12.997132737392478</v>
      </c>
      <c r="W72" s="4">
        <f>Daten!H71*100/Daten!H80</f>
        <v>12.926573544830385</v>
      </c>
      <c r="X72" s="4">
        <f>Daten!I71*100/Daten!I80</f>
        <v>12.777928416485901</v>
      </c>
      <c r="Y72" s="4">
        <f>Daten!J71*100/Daten!J80</f>
        <v>12.754840692551992</v>
      </c>
      <c r="Z72" s="4">
        <f>Daten!K71*100/Daten!K80</f>
        <v>12.577107607950651</v>
      </c>
      <c r="AA72" s="4">
        <f>Daten!L71*100/Daten!$L$80</f>
        <v>12.35939736860045</v>
      </c>
      <c r="AB72" s="4">
        <f>Daten!M71*100/Daten!$M$80</f>
        <v>12.231304874356645</v>
      </c>
      <c r="AC72" s="4">
        <f>Daten!N71*100/Daten!N80</f>
        <v>12.186878727634195</v>
      </c>
      <c r="AE72" s="24" t="s">
        <v>2</v>
      </c>
      <c r="AF72" s="4">
        <f>Daten!B71*100/Daten!B178</f>
        <v>34.76718403547672</v>
      </c>
      <c r="AG72" s="4">
        <f>Daten!C71*100/Daten!C178</f>
        <v>34.43013408609739</v>
      </c>
      <c r="AH72" s="4">
        <f>Daten!D71*100/Daten!D178</f>
        <v>34.525702172760994</v>
      </c>
      <c r="AI72" s="4">
        <f>Daten!E71*100/Daten!E178</f>
        <v>34.57960485514308</v>
      </c>
      <c r="AJ72" s="4">
        <f>Daten!F71*100/Daten!F178</f>
        <v>34.036144578313255</v>
      </c>
      <c r="AK72" s="4">
        <f>Daten!G71*100/Daten!G178</f>
        <v>33.79231713734433</v>
      </c>
      <c r="AL72" s="4">
        <f>Daten!H71*100/Daten!H178</f>
        <v>33.79011581646185</v>
      </c>
      <c r="AM72" s="4">
        <f>Daten!I71*100/Daten!I178</f>
        <v>33.52899324083956</v>
      </c>
      <c r="AN72" s="4">
        <f>Daten!J71*100/Daten!J178</f>
        <v>33.59719348745165</v>
      </c>
      <c r="AO72" s="4">
        <f>Daten!K71*100/Daten!K178</f>
        <v>33.27892636924193</v>
      </c>
      <c r="AP72" s="4">
        <f>Daten!L71*100/Daten!L178</f>
        <v>32.9187471629596</v>
      </c>
      <c r="AQ72" s="4">
        <f>Daten!M71*100/Daten!M178</f>
        <v>32.96464188576609</v>
      </c>
      <c r="AR72" s="4">
        <f>Daten!N71*100/Daten!N178</f>
        <v>32.9924650161464</v>
      </c>
    </row>
    <row r="73" spans="1:44" ht="12.75">
      <c r="A73" s="24" t="s">
        <v>3</v>
      </c>
      <c r="B73" s="4">
        <f>Daten!B72*100/Daten!B117</f>
        <v>62.48156342182891</v>
      </c>
      <c r="C73" s="4">
        <f>Daten!C72*100/Daten!C117</f>
        <v>62.45139788927976</v>
      </c>
      <c r="D73" s="4">
        <f>Daten!D72*100/Daten!D117</f>
        <v>62.80792739396185</v>
      </c>
      <c r="E73" s="4">
        <f>Daten!E72*100/Daten!E117</f>
        <v>62.998137802607076</v>
      </c>
      <c r="F73" s="4">
        <f>Daten!F72*100/Daten!F117</f>
        <v>62.799471797774004</v>
      </c>
      <c r="G73" s="4">
        <f>Daten!G72*100/Daten!G117</f>
        <v>62.16417910447761</v>
      </c>
      <c r="H73" s="4">
        <f>Daten!H72*100/Daten!H117</f>
        <v>62.275004639079604</v>
      </c>
      <c r="I73" s="4">
        <f>Daten!I72*100/Daten!I117</f>
        <v>62.19264189314106</v>
      </c>
      <c r="J73" s="4">
        <f>Daten!J72*100/Daten!J117</f>
        <v>62.511524986170016</v>
      </c>
      <c r="K73" s="4">
        <f>Daten!K72*100/Daten!K117</f>
        <v>62.16902430177729</v>
      </c>
      <c r="L73" s="4">
        <f>Daten!L72*100/Daten!L117</f>
        <v>62.31282698899513</v>
      </c>
      <c r="M73" s="4">
        <f>Daten!M72*100/Daten!M117</f>
        <v>62.99946246192439</v>
      </c>
      <c r="N73" s="4">
        <f>Daten!N72*100/Daten!N117</f>
        <v>63.414202231273244</v>
      </c>
      <c r="P73" s="24" t="s">
        <v>3</v>
      </c>
      <c r="Q73" s="4">
        <f>Daten!B72*100/Daten!B80</f>
        <v>11.464817320703654</v>
      </c>
      <c r="R73" s="4">
        <f>Daten!C72*100/Daten!C80</f>
        <v>11.426925943492106</v>
      </c>
      <c r="S73" s="4">
        <f>Daten!D72*100/Daten!D80</f>
        <v>11.41136088302598</v>
      </c>
      <c r="T73" s="4">
        <f>Daten!E72*100/Daten!E80</f>
        <v>11.345876513398396</v>
      </c>
      <c r="U73" s="4">
        <f>Daten!F72*100/Daten!F80</f>
        <v>11.179769620848306</v>
      </c>
      <c r="V73" s="4">
        <f>Daten!G72*100/Daten!G80</f>
        <v>11.239669421487603</v>
      </c>
      <c r="W73" s="4">
        <f>Daten!H72*100/Daten!H80</f>
        <v>11.350492102682043</v>
      </c>
      <c r="X73" s="4">
        <f>Daten!I72*100/Daten!I80</f>
        <v>11.40184381778742</v>
      </c>
      <c r="Y73" s="4">
        <f>Daten!J72*100/Daten!J80</f>
        <v>11.57668271693474</v>
      </c>
      <c r="Z73" s="4">
        <f>Daten!K72*100/Daten!K80</f>
        <v>11.747772446881426</v>
      </c>
      <c r="AA73" s="4">
        <f>Daten!L72*100/Daten!$L$80</f>
        <v>11.773127002522326</v>
      </c>
      <c r="AB73" s="4">
        <f>Daten!M72*100/Daten!$M$80</f>
        <v>11.827631446160057</v>
      </c>
      <c r="AC73" s="4">
        <f>Daten!N72*100/Daten!N80</f>
        <v>11.86547382372432</v>
      </c>
      <c r="AE73" s="24" t="s">
        <v>3</v>
      </c>
      <c r="AF73" s="4">
        <f>Daten!B72*100/Daten!B179</f>
        <v>33.61769665707767</v>
      </c>
      <c r="AG73" s="4">
        <f>Daten!C72*100/Daten!C179</f>
        <v>33.19881889763779</v>
      </c>
      <c r="AH73" s="4">
        <f>Daten!D72*100/Daten!D179</f>
        <v>33.464916609098985</v>
      </c>
      <c r="AI73" s="4">
        <f>Daten!E72*100/Daten!E179</f>
        <v>33.57483128225486</v>
      </c>
      <c r="AJ73" s="4">
        <f>Daten!F72*100/Daten!F179</f>
        <v>33.47074200683692</v>
      </c>
      <c r="AK73" s="4">
        <f>Daten!G72*100/Daten!G179</f>
        <v>33.23027824872843</v>
      </c>
      <c r="AL73" s="4">
        <f>Daten!H72*100/Daten!H179</f>
        <v>33.24418028727093</v>
      </c>
      <c r="AM73" s="4">
        <f>Daten!I72*100/Daten!I179</f>
        <v>33.20829220138204</v>
      </c>
      <c r="AN73" s="4">
        <f>Daten!J72*100/Daten!J179</f>
        <v>33.45504786341656</v>
      </c>
      <c r="AO73" s="4">
        <f>Daten!K72*100/Daten!K179</f>
        <v>33.152804642166345</v>
      </c>
      <c r="AP73" s="4">
        <f>Daten!L72*100/Daten!L179</f>
        <v>33.106489025208475</v>
      </c>
      <c r="AQ73" s="4">
        <f>Daten!M72*100/Daten!M179</f>
        <v>33.50485991995426</v>
      </c>
      <c r="AR73" s="4">
        <f>Daten!N72*100/Daten!N179</f>
        <v>33.72574872857412</v>
      </c>
    </row>
    <row r="74" spans="1:44" ht="12.75">
      <c r="A74" s="24" t="s">
        <v>4</v>
      </c>
      <c r="B74" s="4">
        <f>Daten!B73*100/Daten!B118</f>
        <v>64.66889369227746</v>
      </c>
      <c r="C74" s="4">
        <f>Daten!C73*100/Daten!C118</f>
        <v>64.42344774392595</v>
      </c>
      <c r="D74" s="4">
        <f>Daten!D73*100/Daten!D118</f>
        <v>64.2007926023778</v>
      </c>
      <c r="E74" s="4">
        <f>Daten!E73*100/Daten!E118</f>
        <v>64.18526157884868</v>
      </c>
      <c r="F74" s="4">
        <f>Daten!F73*100/Daten!F118</f>
        <v>64.92186028996423</v>
      </c>
      <c r="G74" s="4">
        <f>Daten!G73*100/Daten!G118</f>
        <v>65.18619084561676</v>
      </c>
      <c r="H74" s="4">
        <f>Daten!H73*100/Daten!H118</f>
        <v>65.29698149951315</v>
      </c>
      <c r="I74" s="4">
        <f>Daten!I73*100/Daten!I118</f>
        <v>65.67164179104478</v>
      </c>
      <c r="J74" s="4">
        <f>Daten!J73*100/Daten!J118</f>
        <v>65.97304795877923</v>
      </c>
      <c r="K74" s="4">
        <f>Daten!K73*100/Daten!K118</f>
        <v>65.21484375</v>
      </c>
      <c r="L74" s="4">
        <f>Daten!L73*100/Daten!L118</f>
        <v>65.68093385214007</v>
      </c>
      <c r="M74" s="4">
        <f>Daten!M73*100/Daten!M118</f>
        <v>66.32920884889388</v>
      </c>
      <c r="N74" s="4">
        <f>Daten!N73*100/Daten!N118</f>
        <v>66.6728280961183</v>
      </c>
      <c r="P74" s="24" t="s">
        <v>4</v>
      </c>
      <c r="Q74" s="4">
        <f>Daten!B73*100/Daten!B80</f>
        <v>11.133288227334235</v>
      </c>
      <c r="R74" s="4">
        <f>Daten!C73*100/Daten!C80</f>
        <v>11.31851751473677</v>
      </c>
      <c r="S74" s="4">
        <f>Daten!D73*100/Daten!D80</f>
        <v>11.448377978193566</v>
      </c>
      <c r="T74" s="4">
        <f>Daten!E73*100/Daten!E80</f>
        <v>11.480028171848275</v>
      </c>
      <c r="U74" s="4">
        <f>Daten!F73*100/Daten!F80</f>
        <v>11.579406924807737</v>
      </c>
      <c r="V74" s="4">
        <f>Daten!G73*100/Daten!G80</f>
        <v>11.337493675156013</v>
      </c>
      <c r="W74" s="4">
        <f>Daten!H73*100/Daten!H80</f>
        <v>11.340345655629587</v>
      </c>
      <c r="X74" s="4">
        <f>Daten!I73*100/Daten!I80</f>
        <v>11.33405639913232</v>
      </c>
      <c r="Y74" s="4">
        <f>Daten!J73*100/Daten!J80</f>
        <v>11.368370727042993</v>
      </c>
      <c r="Z74" s="4">
        <f>Daten!K73*100/Daten!K80</f>
        <v>11.442769019876629</v>
      </c>
      <c r="AA74" s="4">
        <f>Daten!L73*100/Daten!$L$80</f>
        <v>11.507260208603176</v>
      </c>
      <c r="AB74" s="4">
        <f>Daten!M73*100/Daten!$M$80</f>
        <v>11.901638241329431</v>
      </c>
      <c r="AC74" s="4">
        <f>Daten!N73*100/Daten!N80</f>
        <v>11.951623591782637</v>
      </c>
      <c r="AE74" s="24" t="s">
        <v>4</v>
      </c>
      <c r="AF74" s="4">
        <f>Daten!B73*100/Daten!B180</f>
        <v>32.87055533359968</v>
      </c>
      <c r="AG74" s="4">
        <f>Daten!C73*100/Daten!C180</f>
        <v>32.77418089072003</v>
      </c>
      <c r="AH74" s="4">
        <f>Daten!D73*100/Daten!D180</f>
        <v>32.36609266482732</v>
      </c>
      <c r="AI74" s="4">
        <f>Daten!E73*100/Daten!E180</f>
        <v>32.09263078942434</v>
      </c>
      <c r="AJ74" s="4">
        <f>Daten!F73*100/Daten!F180</f>
        <v>32.85060975609756</v>
      </c>
      <c r="AK74" s="4">
        <f>Daten!G73*100/Daten!G180</f>
        <v>33.123090568640976</v>
      </c>
      <c r="AL74" s="4">
        <f>Daten!H73*100/Daten!H180</f>
        <v>33.04424953188134</v>
      </c>
      <c r="AM74" s="4">
        <f>Daten!I73*100/Daten!I180</f>
        <v>33.227344992050874</v>
      </c>
      <c r="AN74" s="4">
        <f>Daten!J73*100/Daten!J180</f>
        <v>32.973454833597465</v>
      </c>
      <c r="AO74" s="4">
        <f>Daten!K73*100/Daten!K180</f>
        <v>32.66164530959601</v>
      </c>
      <c r="AP74" s="4">
        <f>Daten!L73*100/Daten!L180</f>
        <v>32.93658536585366</v>
      </c>
      <c r="AQ74" s="4">
        <f>Daten!M73*100/Daten!M180</f>
        <v>33.35533138493448</v>
      </c>
      <c r="AR74" s="4">
        <f>Daten!N73*100/Daten!N180</f>
        <v>33.41361741547013</v>
      </c>
    </row>
    <row r="75" spans="1:44" ht="12.75">
      <c r="A75" s="24" t="s">
        <v>5</v>
      </c>
      <c r="B75" s="4">
        <f>Daten!B74*100/Daten!B119</f>
        <v>65.84792823579667</v>
      </c>
      <c r="C75" s="4">
        <f>Daten!C74*100/Daten!C119</f>
        <v>66.07219596046411</v>
      </c>
      <c r="D75" s="4">
        <f>Daten!D74*100/Daten!D119</f>
        <v>65.83969465648855</v>
      </c>
      <c r="E75" s="4">
        <f>Daten!E74*100/Daten!E119</f>
        <v>65.84063234351635</v>
      </c>
      <c r="F75" s="4">
        <f>Daten!F74*100/Daten!F119</f>
        <v>66.34920634920636</v>
      </c>
      <c r="G75" s="4">
        <f>Daten!G74*100/Daten!G119</f>
        <v>65.55364067212409</v>
      </c>
      <c r="H75" s="4">
        <f>Daten!H74*100/Daten!H119</f>
        <v>65.79120157583716</v>
      </c>
      <c r="I75" s="4">
        <f>Daten!I74*100/Daten!I119</f>
        <v>66.29483814523185</v>
      </c>
      <c r="J75" s="4">
        <f>Daten!J74*100/Daten!J119</f>
        <v>66.63683150592973</v>
      </c>
      <c r="K75" s="4">
        <f>Daten!K74*100/Daten!K119</f>
        <v>66.58382286488929</v>
      </c>
      <c r="L75" s="4">
        <f>Daten!L74*100/Daten!L119</f>
        <v>67.13540485370832</v>
      </c>
      <c r="M75" s="4">
        <f>Daten!M74*100/Daten!M119</f>
        <v>68.00541516245487</v>
      </c>
      <c r="N75" s="4">
        <f>Daten!N74*100/Daten!N119</f>
        <v>68.12527765437584</v>
      </c>
      <c r="P75" s="24" t="s">
        <v>5</v>
      </c>
      <c r="Q75" s="4">
        <f>Daten!B74*100/Daten!B80</f>
        <v>10.429634641407308</v>
      </c>
      <c r="R75" s="4">
        <f>Daten!C74*100/Daten!C80</f>
        <v>10.417372450708042</v>
      </c>
      <c r="S75" s="4">
        <f>Daten!D74*100/Daten!D80</f>
        <v>10.448916408668731</v>
      </c>
      <c r="T75" s="4">
        <f>Daten!E74*100/Daten!E80</f>
        <v>10.336385283563068</v>
      </c>
      <c r="U75" s="4">
        <f>Daten!F74*100/Daten!F80</f>
        <v>10.528260066494274</v>
      </c>
      <c r="V75" s="4">
        <f>Daten!G74*100/Daten!G80</f>
        <v>10.264800134930004</v>
      </c>
      <c r="W75" s="4">
        <f>Daten!H74*100/Daten!H80</f>
        <v>10.166739946562046</v>
      </c>
      <c r="X75" s="4">
        <f>Daten!I74*100/Daten!I80</f>
        <v>10.273183297180044</v>
      </c>
      <c r="Y75" s="4">
        <f>Daten!J74*100/Daten!J80</f>
        <v>10.169723047501964</v>
      </c>
      <c r="Z75" s="4">
        <f>Daten!K74*100/Daten!K80</f>
        <v>10.099383139136394</v>
      </c>
      <c r="AA75" s="4">
        <f>Daten!L74*100/Daten!$L$80</f>
        <v>10.089303974367715</v>
      </c>
      <c r="AB75" s="4">
        <f>Daten!M74*100/Daten!$M$80</f>
        <v>10.138930938204327</v>
      </c>
      <c r="AC75" s="4">
        <f>Daten!N74*100/Daten!N80</f>
        <v>10.16235917826375</v>
      </c>
      <c r="AE75" s="24" t="s">
        <v>5</v>
      </c>
      <c r="AF75" s="4">
        <f>Daten!B74*100/Daten!B181</f>
        <v>32.72129059647633</v>
      </c>
      <c r="AG75" s="4">
        <f>Daten!C74*100/Daten!C181</f>
        <v>32.91938764586233</v>
      </c>
      <c r="AH75" s="4">
        <f>Daten!D74*100/Daten!D181</f>
        <v>33.088235294117645</v>
      </c>
      <c r="AI75" s="4">
        <f>Daten!E74*100/Daten!E181</f>
        <v>33.02260795028394</v>
      </c>
      <c r="AJ75" s="4">
        <f>Daten!F74*100/Daten!F181</f>
        <v>33.122028526148966</v>
      </c>
      <c r="AK75" s="4">
        <f>Daten!G74*100/Daten!G181</f>
        <v>32.65021459227468</v>
      </c>
      <c r="AL75" s="4">
        <f>Daten!H74*100/Daten!H181</f>
        <v>32.76651406147809</v>
      </c>
      <c r="AM75" s="4">
        <f>Daten!I74*100/Daten!I181</f>
        <v>33.227362420521814</v>
      </c>
      <c r="AN75" s="4">
        <f>Daten!J74*100/Daten!J181</f>
        <v>33.177361853832444</v>
      </c>
      <c r="AO75" s="4">
        <f>Daten!K74*100/Daten!K181</f>
        <v>33.19441315611624</v>
      </c>
      <c r="AP75" s="4">
        <f>Daten!L74*100/Daten!L181</f>
        <v>33.221099887766556</v>
      </c>
      <c r="AQ75" s="4">
        <f>Daten!M74*100/Daten!M181</f>
        <v>33.57469087668486</v>
      </c>
      <c r="AR75" s="4">
        <f>Daten!N74*100/Daten!N181</f>
        <v>33.32246849196002</v>
      </c>
    </row>
    <row r="76" spans="1:44" ht="12.75">
      <c r="A76" s="24" t="s">
        <v>6</v>
      </c>
      <c r="B76" s="4">
        <f>Daten!B75*100/Daten!B120</f>
        <v>71.00130039011704</v>
      </c>
      <c r="C76" s="4">
        <f>Daten!C75*100/Daten!C120</f>
        <v>70.7936507936508</v>
      </c>
      <c r="D76" s="4">
        <f>Daten!D75*100/Daten!D120</f>
        <v>69.78056426332289</v>
      </c>
      <c r="E76" s="4">
        <f>Daten!E75*100/Daten!E120</f>
        <v>69.48356807511738</v>
      </c>
      <c r="F76" s="4">
        <f>Daten!F75*100/Daten!F120</f>
        <v>68.85050625372246</v>
      </c>
      <c r="G76" s="4">
        <f>Daten!G75*100/Daten!G120</f>
        <v>67.76315789473684</v>
      </c>
      <c r="H76" s="4">
        <f>Daten!H75*100/Daten!H120</f>
        <v>67.44047619047619</v>
      </c>
      <c r="I76" s="4">
        <f>Daten!I75*100/Daten!I120</f>
        <v>67.40298507462687</v>
      </c>
      <c r="J76" s="4">
        <f>Daten!J75*100/Daten!J120</f>
        <v>66.82520808561236</v>
      </c>
      <c r="K76" s="4">
        <f>Daten!K75*100/Daten!K120</f>
        <v>65.75809199318569</v>
      </c>
      <c r="L76" s="4">
        <f>Daten!L75*100/Daten!L120</f>
        <v>65.12017887087758</v>
      </c>
      <c r="M76" s="4">
        <f>Daten!M75*100/Daten!M120</f>
        <v>65.41643684500828</v>
      </c>
      <c r="N76" s="4">
        <f>Daten!N75*100/Daten!N120</f>
        <v>64.91891891891892</v>
      </c>
      <c r="P76" s="24" t="s">
        <v>6</v>
      </c>
      <c r="Q76" s="4">
        <f>Daten!B75*100/Daten!B80</f>
        <v>3.6941813261163734</v>
      </c>
      <c r="R76" s="4">
        <f>Daten!C75*100/Daten!C80</f>
        <v>3.7773561894437293</v>
      </c>
      <c r="S76" s="4">
        <f>Daten!D75*100/Daten!D80</f>
        <v>3.745456992865796</v>
      </c>
      <c r="T76" s="4">
        <f>Daten!E75*100/Daten!E80</f>
        <v>3.9708890901163767</v>
      </c>
      <c r="U76" s="4">
        <f>Daten!F75*100/Daten!F80</f>
        <v>3.8821909527487657</v>
      </c>
      <c r="V76" s="4">
        <f>Daten!G75*100/Daten!G80</f>
        <v>3.8218923933209648</v>
      </c>
      <c r="W76" s="4">
        <f>Daten!H75*100/Daten!H80</f>
        <v>3.83197483681131</v>
      </c>
      <c r="X76" s="4">
        <f>Daten!I75*100/Daten!I80</f>
        <v>3.8265997830802605</v>
      </c>
      <c r="Y76" s="4">
        <f>Daten!J75*100/Daten!J80</f>
        <v>3.8384045350544684</v>
      </c>
      <c r="Z76" s="4">
        <f>Daten!K75*100/Daten!K80</f>
        <v>3.9684715558601784</v>
      </c>
      <c r="AA76" s="4">
        <f>Daten!L75*100/Daten!$L$80</f>
        <v>3.970959165587293</v>
      </c>
      <c r="AB76" s="4">
        <f>Daten!M75*100/Daten!$M$80</f>
        <v>3.9896390486762874</v>
      </c>
      <c r="AC76" s="4">
        <f>Daten!N75*100/Daten!N80</f>
        <v>3.979456593770709</v>
      </c>
      <c r="AE76" s="24" t="s">
        <v>6</v>
      </c>
      <c r="AF76" s="4">
        <f>Daten!B75*100/Daten!B182</f>
        <v>36.06340819022457</v>
      </c>
      <c r="AG76" s="4">
        <f>Daten!C75*100/Daten!C182</f>
        <v>36.11920958859734</v>
      </c>
      <c r="AH76" s="4">
        <f>Daten!D75*100/Daten!D182</f>
        <v>35.47975773031559</v>
      </c>
      <c r="AI76" s="4">
        <f>Daten!E75*100/Daten!E182</f>
        <v>35.449101796407184</v>
      </c>
      <c r="AJ76" s="4">
        <f>Daten!F75*100/Daten!F182</f>
        <v>34.766917293233085</v>
      </c>
      <c r="AK76" s="4">
        <f>Daten!G75*100/Daten!G182</f>
        <v>33.993399339933994</v>
      </c>
      <c r="AL76" s="4">
        <f>Daten!H75*100/Daten!H182</f>
        <v>34.07518796992481</v>
      </c>
      <c r="AM76" s="4">
        <f>Daten!I75*100/Daten!I182</f>
        <v>33.853073463268366</v>
      </c>
      <c r="AN76" s="4">
        <f>Daten!J75*100/Daten!J182</f>
        <v>33.61244019138756</v>
      </c>
      <c r="AO76" s="4">
        <f>Daten!K75*100/Daten!K182</f>
        <v>33.30457290767903</v>
      </c>
      <c r="AP76" s="4">
        <f>Daten!L75*100/Daten!L182</f>
        <v>32.9934862645143</v>
      </c>
      <c r="AQ76" s="4">
        <f>Daten!M75*100/Daten!M182</f>
        <v>32.825906448934404</v>
      </c>
      <c r="AR76" s="4">
        <f>Daten!N75*100/Daten!N182</f>
        <v>32.724795640326974</v>
      </c>
    </row>
    <row r="77" spans="1:44" ht="12.75">
      <c r="A77" s="24" t="s">
        <v>7</v>
      </c>
      <c r="B77" s="4">
        <f>Daten!B76*100/Daten!B121</f>
        <v>68.10853950518755</v>
      </c>
      <c r="C77" s="4">
        <f>Daten!C76*100/Daten!C121</f>
        <v>67.85771002064475</v>
      </c>
      <c r="D77" s="4">
        <f>Daten!D76*100/Daten!D121</f>
        <v>67.93222466269219</v>
      </c>
      <c r="E77" s="4">
        <f>Daten!E76*100/Daten!E121</f>
        <v>67.7758593627374</v>
      </c>
      <c r="F77" s="4">
        <f>Daten!F76*100/Daten!F121</f>
        <v>67.87450980392157</v>
      </c>
      <c r="G77" s="4">
        <f>Daten!G76*100/Daten!G121</f>
        <v>67.1966000314812</v>
      </c>
      <c r="H77" s="4">
        <f>Daten!H76*100/Daten!H121</f>
        <v>66.48977680661775</v>
      </c>
      <c r="I77" s="4">
        <f>Daten!I76*100/Daten!I121</f>
        <v>66.36806537796637</v>
      </c>
      <c r="J77" s="4">
        <f>Daten!J76*100/Daten!J121</f>
        <v>65.36646744259201</v>
      </c>
      <c r="K77" s="4">
        <f>Daten!K76*100/Daten!K121</f>
        <v>65.2384675527756</v>
      </c>
      <c r="L77" s="4">
        <f>Daten!L76*100/Daten!L121</f>
        <v>64.86273272325654</v>
      </c>
      <c r="M77" s="4">
        <f>Daten!M76*100/Daten!M121</f>
        <v>64.57907159716758</v>
      </c>
      <c r="N77" s="4">
        <f>Daten!N76*100/Daten!N121</f>
        <v>64.78762040107374</v>
      </c>
      <c r="P77" s="24" t="s">
        <v>7</v>
      </c>
      <c r="Q77" s="4">
        <f>Daten!B76*100/Daten!B80</f>
        <v>14.435047361299052</v>
      </c>
      <c r="R77" s="4">
        <f>Daten!C76*100/Daten!C80</f>
        <v>14.475913002235924</v>
      </c>
      <c r="S77" s="4">
        <f>Daten!D76*100/Daten!D80</f>
        <v>14.571274734149952</v>
      </c>
      <c r="T77" s="4">
        <f>Daten!E76*100/Daten!E80</f>
        <v>14.481671529664286</v>
      </c>
      <c r="U77" s="4">
        <f>Daten!F76*100/Daten!F80</f>
        <v>14.531349699432448</v>
      </c>
      <c r="V77" s="4">
        <f>Daten!G76*100/Daten!G80</f>
        <v>14.40040479001518</v>
      </c>
      <c r="W77" s="4">
        <f>Daten!H76*100/Daten!H80</f>
        <v>14.407954814489127</v>
      </c>
      <c r="X77" s="4">
        <f>Daten!I76*100/Daten!I80</f>
        <v>14.31331344902386</v>
      </c>
      <c r="Y77" s="4">
        <f>Daten!J76*100/Daten!J80</f>
        <v>14.192534917870438</v>
      </c>
      <c r="Z77" s="4">
        <f>Daten!K76*100/Daten!K80</f>
        <v>14.297464016449624</v>
      </c>
      <c r="AA77" s="4">
        <f>Daten!L76*100/Daten!$L$80</f>
        <v>14.01254345899516</v>
      </c>
      <c r="AB77" s="4">
        <f>Daten!M76*100/Daten!$M$80</f>
        <v>13.805631244323342</v>
      </c>
      <c r="AC77" s="4">
        <f>Daten!N76*100/Daten!N80</f>
        <v>13.595096090125912</v>
      </c>
      <c r="AE77" s="24" t="s">
        <v>7</v>
      </c>
      <c r="AF77" s="4">
        <f>Daten!B76*100/Daten!B183</f>
        <v>34.94104159842777</v>
      </c>
      <c r="AG77" s="4">
        <f>Daten!C76*100/Daten!C183</f>
        <v>34.88448036574414</v>
      </c>
      <c r="AH77" s="4">
        <f>Daten!D76*100/Daten!D183</f>
        <v>35.08061249291096</v>
      </c>
      <c r="AI77" s="4">
        <f>Daten!E76*100/Daten!E183</f>
        <v>34.98622589531681</v>
      </c>
      <c r="AJ77" s="4">
        <f>Daten!F76*100/Daten!F183</f>
        <v>35.11320295382618</v>
      </c>
      <c r="AK77" s="4">
        <f>Daten!G76*100/Daten!G183</f>
        <v>34.65660009741841</v>
      </c>
      <c r="AL77" s="4">
        <f>Daten!H76*100/Daten!H183</f>
        <v>34.38256658595642</v>
      </c>
      <c r="AM77" s="4">
        <f>Daten!I76*100/Daten!I183</f>
        <v>34.322171651495445</v>
      </c>
      <c r="AN77" s="4">
        <f>Daten!J76*100/Daten!J183</f>
        <v>33.76665583360416</v>
      </c>
      <c r="AO77" s="4">
        <f>Daten!K76*100/Daten!K183</f>
        <v>33.658733360225895</v>
      </c>
      <c r="AP77" s="4">
        <f>Daten!L76*100/Daten!L183</f>
        <v>33.540017948927144</v>
      </c>
      <c r="AQ77" s="4">
        <f>Daten!M76*100/Daten!M183</f>
        <v>33.395719749369356</v>
      </c>
      <c r="AR77" s="4">
        <f>Daten!N76*100/Daten!N183</f>
        <v>33.43110893831989</v>
      </c>
    </row>
    <row r="78" spans="1:44" ht="12.75">
      <c r="A78" s="24" t="s">
        <v>8</v>
      </c>
      <c r="B78" s="4">
        <f>Daten!B77*100/Daten!B122</f>
        <v>66.88366827059157</v>
      </c>
      <c r="C78" s="4">
        <f>Daten!C77*100/Daten!C122</f>
        <v>66.34187082405346</v>
      </c>
      <c r="D78" s="4">
        <f>Daten!D77*100/Daten!D122</f>
        <v>66.71210468920393</v>
      </c>
      <c r="E78" s="4">
        <f>Daten!E77*100/Daten!E122</f>
        <v>66.90391459074733</v>
      </c>
      <c r="F78" s="4">
        <f>Daten!F77*100/Daten!F122</f>
        <v>66.33771929824562</v>
      </c>
      <c r="G78" s="4">
        <f>Daten!G77*100/Daten!G122</f>
        <v>66.50537634408602</v>
      </c>
      <c r="H78" s="4">
        <f>Daten!H77*100/Daten!H122</f>
        <v>65.68522483940043</v>
      </c>
      <c r="I78" s="4">
        <f>Daten!I77*100/Daten!I122</f>
        <v>66.16758602574205</v>
      </c>
      <c r="J78" s="4">
        <f>Daten!J77*100/Daten!J122</f>
        <v>65.97911227154047</v>
      </c>
      <c r="K78" s="4">
        <f>Daten!K77*100/Daten!K122</f>
        <v>65.94240837696336</v>
      </c>
      <c r="L78" s="4">
        <f>Daten!L77*100/Daten!L122</f>
        <v>65.9311794063567</v>
      </c>
      <c r="M78" s="4">
        <f>Daten!M77*100/Daten!M122</f>
        <v>65.36430834213306</v>
      </c>
      <c r="N78" s="4">
        <f>Daten!N77*100/Daten!N122</f>
        <v>65.3514502221061</v>
      </c>
      <c r="P78" s="24" t="s">
        <v>8</v>
      </c>
      <c r="Q78" s="4">
        <f>Daten!B77*100/Daten!B80</f>
        <v>7.993910690121786</v>
      </c>
      <c r="R78" s="4">
        <f>Daten!C77*100/Daten!C80</f>
        <v>8.073040178873907</v>
      </c>
      <c r="S78" s="4">
        <f>Daten!D77*100/Daten!D80</f>
        <v>8.234621079553103</v>
      </c>
      <c r="T78" s="4">
        <f>Daten!E77*100/Daten!E80</f>
        <v>8.19666633128752</v>
      </c>
      <c r="U78" s="4">
        <f>Daten!F77*100/Daten!F80</f>
        <v>8.127077946065755</v>
      </c>
      <c r="V78" s="4">
        <f>Daten!G77*100/Daten!G80</f>
        <v>8.34542081295328</v>
      </c>
      <c r="W78" s="4">
        <f>Daten!H77*100/Daten!H80</f>
        <v>8.299793688909933</v>
      </c>
      <c r="X78" s="4">
        <f>Daten!I77*100/Daten!I80</f>
        <v>8.537825379609545</v>
      </c>
      <c r="Y78" s="4">
        <f>Daten!J77*100/Daten!J80</f>
        <v>8.629580302564628</v>
      </c>
      <c r="Z78" s="4">
        <f>Daten!K77*100/Daten!K80</f>
        <v>8.63262508567512</v>
      </c>
      <c r="AA78" s="4">
        <f>Daten!L77*100/Daten!$L$80</f>
        <v>8.555457086372623</v>
      </c>
      <c r="AB78" s="4">
        <f>Daten!M77*100/Daten!$M$80</f>
        <v>8.32912840178962</v>
      </c>
      <c r="AC78" s="4">
        <f>Daten!N77*100/Daten!N80</f>
        <v>8.286944996686547</v>
      </c>
      <c r="AE78" s="24" t="s">
        <v>8</v>
      </c>
      <c r="AF78" s="4">
        <f>Daten!B77*100/Daten!B184</f>
        <v>34.2563061757031</v>
      </c>
      <c r="AG78" s="4">
        <f>Daten!C77*100/Daten!C184</f>
        <v>33.796624592256414</v>
      </c>
      <c r="AH78" s="4">
        <f>Daten!D77*100/Daten!D184</f>
        <v>33.92956184137549</v>
      </c>
      <c r="AI78" s="4">
        <f>Daten!E77*100/Daten!E184</f>
        <v>33.775566611387504</v>
      </c>
      <c r="AJ78" s="4">
        <f>Daten!F77*100/Daten!F184</f>
        <v>33.56449375866852</v>
      </c>
      <c r="AK78" s="4">
        <f>Daten!G77*100/Daten!G184</f>
        <v>33.65070729053319</v>
      </c>
      <c r="AL78" s="4">
        <f>Daten!H77*100/Daten!H184</f>
        <v>33.22052253959659</v>
      </c>
      <c r="AM78" s="4">
        <f>Daten!I77*100/Daten!I184</f>
        <v>33.667468591285754</v>
      </c>
      <c r="AN78" s="4">
        <f>Daten!J77*100/Daten!J184</f>
        <v>33.505701405462744</v>
      </c>
      <c r="AO78" s="4">
        <f>Daten!K77*100/Daten!K184</f>
        <v>33.50625166267624</v>
      </c>
      <c r="AP78" s="4">
        <f>Daten!L77*100/Daten!L184</f>
        <v>33.502402562733586</v>
      </c>
      <c r="AQ78" s="4">
        <f>Daten!M77*100/Daten!M184</f>
        <v>33.101604278074866</v>
      </c>
      <c r="AR78" s="4">
        <f>Daten!N77*100/Daten!N184</f>
        <v>33.06888800740447</v>
      </c>
    </row>
    <row r="79" spans="1:44" ht="12.75">
      <c r="A79" s="24" t="s">
        <v>9</v>
      </c>
      <c r="B79" s="4">
        <f>Daten!B78*100/Daten!B123</f>
        <v>64.32551072091846</v>
      </c>
      <c r="C79" s="4">
        <f>Daten!C78*100/Daten!C123</f>
        <v>64.04937424995714</v>
      </c>
      <c r="D79" s="4">
        <f>Daten!D78*100/Daten!D123</f>
        <v>64.30159001538725</v>
      </c>
      <c r="E79" s="4">
        <f>Daten!E78*100/Daten!E123</f>
        <v>64.45266520934925</v>
      </c>
      <c r="F79" s="4">
        <f>Daten!F78*100/Daten!F123</f>
        <v>64.74036850921273</v>
      </c>
      <c r="G79" s="4">
        <f>Daten!G78*100/Daten!G123</f>
        <v>64.32729086978213</v>
      </c>
      <c r="H79" s="4">
        <f>Daten!H78*100/Daten!H123</f>
        <v>64.40931780366057</v>
      </c>
      <c r="I79" s="4">
        <f>Daten!I78*100/Daten!I123</f>
        <v>64.73446138381638</v>
      </c>
      <c r="J79" s="4">
        <f>Daten!J78*100/Daten!J123</f>
        <v>64.88792238206759</v>
      </c>
      <c r="K79" s="4">
        <f>Daten!K78*100/Daten!K123</f>
        <v>64.50324513230154</v>
      </c>
      <c r="L79" s="4">
        <f>Daten!L78*100/Daten!L123</f>
        <v>65.07051492292555</v>
      </c>
      <c r="M79" s="4">
        <f>Daten!M78*100/Daten!M123</f>
        <v>64.8130081300813</v>
      </c>
      <c r="N79" s="4">
        <f>Daten!N78*100/Daten!N123</f>
        <v>64.9179272610235</v>
      </c>
      <c r="P79" s="24" t="s">
        <v>9</v>
      </c>
      <c r="Q79" s="4">
        <f>Daten!B78*100/Daten!B80</f>
        <v>12.889039242219216</v>
      </c>
      <c r="R79" s="4">
        <f>Daten!C78*100/Daten!C80</f>
        <v>12.656684057185446</v>
      </c>
      <c r="S79" s="4">
        <f>Daten!D78*100/Daten!D80</f>
        <v>12.656481356844797</v>
      </c>
      <c r="T79" s="4">
        <f>Daten!E78*100/Daten!E80</f>
        <v>12.85508267095952</v>
      </c>
      <c r="U79" s="4">
        <f>Daten!F78*100/Daten!F80</f>
        <v>12.979816637001713</v>
      </c>
      <c r="V79" s="4">
        <f>Daten!G78*100/Daten!G80</f>
        <v>13.04773148928993</v>
      </c>
      <c r="W79" s="4">
        <f>Daten!H78*100/Daten!H80</f>
        <v>13.092298846687186</v>
      </c>
      <c r="X79" s="4">
        <f>Daten!I78*100/Daten!I80</f>
        <v>13.096529284164859</v>
      </c>
      <c r="Y79" s="4">
        <f>Daten!J78*100/Daten!J80</f>
        <v>13.246593586722671</v>
      </c>
      <c r="Z79" s="4">
        <f>Daten!K78*100/Daten!K80</f>
        <v>13.283070596298835</v>
      </c>
      <c r="AA79" s="4">
        <f>Daten!L78*100/Daten!$L$80</f>
        <v>13.52512100347672</v>
      </c>
      <c r="AB79" s="4">
        <f>Daten!M78*100/Daten!$M$80</f>
        <v>13.408685706596696</v>
      </c>
      <c r="AC79" s="4">
        <f>Daten!N78*100/Daten!N80</f>
        <v>13.366467859509608</v>
      </c>
      <c r="AE79" s="24" t="s">
        <v>9</v>
      </c>
      <c r="AF79" s="4">
        <f>Daten!B78*100/Daten!B185</f>
        <v>33.19682843948767</v>
      </c>
      <c r="AG79" s="4">
        <f>Daten!C78*100/Daten!C185</f>
        <v>32.927904107174335</v>
      </c>
      <c r="AH79" s="4">
        <f>Daten!D78*100/Daten!D185</f>
        <v>33.15409026798307</v>
      </c>
      <c r="AI79" s="4">
        <f>Daten!E78*100/Daten!E185</f>
        <v>33.16317702024572</v>
      </c>
      <c r="AJ79" s="4">
        <f>Daten!F78*100/Daten!F185</f>
        <v>33.124785738772715</v>
      </c>
      <c r="AK79" s="4">
        <f>Daten!G78*100/Daten!G185</f>
        <v>32.564404781949825</v>
      </c>
      <c r="AL79" s="4">
        <f>Daten!H78*100/Daten!H185</f>
        <v>32.69701832925078</v>
      </c>
      <c r="AM79" s="4">
        <f>Daten!I78*100/Daten!I185</f>
        <v>32.781878340544665</v>
      </c>
      <c r="AN79" s="4">
        <f>Daten!J78*100/Daten!J185</f>
        <v>32.923103038533355</v>
      </c>
      <c r="AO79" s="4">
        <f>Daten!K78*100/Daten!K185</f>
        <v>32.858596134282806</v>
      </c>
      <c r="AP79" s="4">
        <f>Daten!L78*100/Daten!L185</f>
        <v>33.420365535248045</v>
      </c>
      <c r="AQ79" s="4">
        <f>Daten!M78*100/Daten!M185</f>
        <v>33.27212020033389</v>
      </c>
      <c r="AR79" s="4">
        <f>Daten!N78*100/Daten!N185</f>
        <v>33.16615966455644</v>
      </c>
    </row>
    <row r="80" spans="1:44" ht="12.75">
      <c r="A80" s="24" t="s">
        <v>10</v>
      </c>
      <c r="B80" s="4">
        <f>Daten!B79*100/Daten!B124</f>
        <v>65.49773755656109</v>
      </c>
      <c r="C80" s="4">
        <f>Daten!C79*100/Daten!C124</f>
        <v>64.72602739726027</v>
      </c>
      <c r="D80" s="4">
        <f>Daten!D79*100/Daten!D124</f>
        <v>65.99526066350711</v>
      </c>
      <c r="E80" s="4">
        <f>Daten!E79*100/Daten!E124</f>
        <v>64.55696202531645</v>
      </c>
      <c r="F80" s="4">
        <f>Daten!F79*100/Daten!F124</f>
        <v>66.55290102389078</v>
      </c>
      <c r="G80" s="4">
        <f>Daten!G79*100/Daten!G124</f>
        <v>64.95071193866374</v>
      </c>
      <c r="H80" s="4">
        <f>Daten!H79*100/Daten!H124</f>
        <v>64.0044994375703</v>
      </c>
      <c r="I80" s="4">
        <f>Daten!I79*100/Daten!I124</f>
        <v>64.59770114942529</v>
      </c>
      <c r="J80" s="4">
        <f>Daten!J79*100/Daten!J124</f>
        <v>62.396694214876035</v>
      </c>
      <c r="K80" s="4">
        <f>Daten!K79*100/Daten!K124</f>
        <v>62.44897959183673</v>
      </c>
      <c r="L80" s="4">
        <f>Daten!L79*100/Daten!L124</f>
        <v>64.05648267008986</v>
      </c>
      <c r="M80" s="4">
        <f>Daten!M79*100/Daten!M124</f>
        <v>65.72668112798264</v>
      </c>
      <c r="N80" s="4">
        <f>Daten!N79*100/Daten!N124</f>
        <v>68.36262719703977</v>
      </c>
      <c r="P80" s="24" t="s">
        <v>10</v>
      </c>
      <c r="Q80" s="4">
        <f>Daten!B79*100/Daten!B80</f>
        <v>1.9587280108254397</v>
      </c>
      <c r="R80" s="4">
        <f>Daten!C79*100/Daten!C80</f>
        <v>1.920861847008605</v>
      </c>
      <c r="S80" s="4">
        <f>Daten!D79*100/Daten!D80</f>
        <v>1.8744110916677883</v>
      </c>
      <c r="T80" s="4">
        <f>Daten!E79*100/Daten!E80</f>
        <v>1.8814770097595332</v>
      </c>
      <c r="U80" s="4">
        <f>Daten!F79*100/Daten!F80</f>
        <v>1.964603553077879</v>
      </c>
      <c r="V80" s="4">
        <f>Daten!G79*100/Daten!G80</f>
        <v>2.0003373250126497</v>
      </c>
      <c r="W80" s="4">
        <f>Daten!H79*100/Daten!H80</f>
        <v>1.9244427909493693</v>
      </c>
      <c r="X80" s="4">
        <f>Daten!I79*100/Daten!I80</f>
        <v>1.9048264642082429</v>
      </c>
      <c r="Y80" s="4">
        <f>Daten!J79*100/Daten!J80</f>
        <v>1.5469726462452618</v>
      </c>
      <c r="Z80" s="4">
        <f>Daten!K79*100/Daten!K80</f>
        <v>1.5729952021932831</v>
      </c>
      <c r="AA80" s="4">
        <f>Daten!L79*100/Daten!$L$80</f>
        <v>1.7008657713545572</v>
      </c>
      <c r="AB80" s="4">
        <f>Daten!M79*100/Daten!$M$80</f>
        <v>2.0385508123927742</v>
      </c>
      <c r="AC80" s="4">
        <f>Daten!N79*100/Daten!N80</f>
        <v>2.4486414844267728</v>
      </c>
      <c r="AE80" s="24" t="s">
        <v>10</v>
      </c>
      <c r="AF80" s="4">
        <f>Daten!B79*100/Daten!B186</f>
        <v>34.300947867298575</v>
      </c>
      <c r="AG80" s="4">
        <f>Daten!C79*100/Daten!C186</f>
        <v>33.57015985790409</v>
      </c>
      <c r="AH80" s="4">
        <f>Daten!D79*100/Daten!D186</f>
        <v>34.40395305744286</v>
      </c>
      <c r="AI80" s="4">
        <f>Daten!E79*100/Daten!E186</f>
        <v>33.8768115942029</v>
      </c>
      <c r="AJ80" s="4">
        <f>Daten!F79*100/Daten!F186</f>
        <v>34.411764705882355</v>
      </c>
      <c r="AK80" s="4">
        <f>Daten!G79*100/Daten!G186</f>
        <v>34.139320667818076</v>
      </c>
      <c r="AL80" s="4">
        <f>Daten!H79*100/Daten!H186</f>
        <v>33.41162654139753</v>
      </c>
      <c r="AM80" s="4">
        <f>Daten!I79*100/Daten!I186</f>
        <v>33.175914994096814</v>
      </c>
      <c r="AN80" s="4">
        <f>Daten!J79*100/Daten!J186</f>
        <v>30.0796812749004</v>
      </c>
      <c r="AO80" s="4">
        <f>Daten!K79*100/Daten!K186</f>
        <v>30.317040951122852</v>
      </c>
      <c r="AP80" s="4">
        <f>Daten!L79*100/Daten!L186</f>
        <v>30.878712871287128</v>
      </c>
      <c r="AQ80" s="4">
        <f>Daten!M79*100/Daten!M186</f>
        <v>31.911532385466035</v>
      </c>
      <c r="AR80" s="4">
        <f>Daten!N79*100/Daten!N186</f>
        <v>33.348375451263536</v>
      </c>
    </row>
    <row r="81" spans="1:44" s="8" customFormat="1" ht="12.75">
      <c r="A81" s="25" t="s">
        <v>0</v>
      </c>
      <c r="B81" s="13">
        <f>Daten!B80*100/Daten!B125</f>
        <v>65.51854068311279</v>
      </c>
      <c r="C81" s="13">
        <f>Daten!C80*100/Daten!C125</f>
        <v>65.25478059025092</v>
      </c>
      <c r="D81" s="13">
        <f>Daten!D80*100/Daten!D125</f>
        <v>65.2969742248786</v>
      </c>
      <c r="E81" s="13">
        <f>Daten!E80*100/Daten!E125</f>
        <v>65.26364173616128</v>
      </c>
      <c r="F81" s="13">
        <f>Daten!F80*100/Daten!F125</f>
        <v>65.29327924569674</v>
      </c>
      <c r="G81" s="13">
        <f>Daten!G80*100/Daten!G125</f>
        <v>64.929802658957</v>
      </c>
      <c r="H81" s="13">
        <f>Daten!H80*100/Daten!H125</f>
        <v>64.80580396282659</v>
      </c>
      <c r="I81" s="13">
        <f>Daten!I80*100/Daten!I125</f>
        <v>64.86534022205123</v>
      </c>
      <c r="J81" s="13">
        <f>Daten!J80*100/Daten!J125</f>
        <v>64.77536664675824</v>
      </c>
      <c r="K81" s="13">
        <f>Daten!K80*100/Daten!K125</f>
        <v>64.41643303384181</v>
      </c>
      <c r="L81" s="13">
        <f>Daten!L80*100/Daten!L125</f>
        <v>64.51314979329756</v>
      </c>
      <c r="M81" s="13">
        <f>Daten!M80*100/Daten!M125</f>
        <v>64.67452789139327</v>
      </c>
      <c r="N81" s="13">
        <f>Daten!N80*100/Daten!N125</f>
        <v>64.70563011877707</v>
      </c>
      <c r="P81" s="25" t="s">
        <v>0</v>
      </c>
      <c r="Q81" s="10">
        <f>Daten!B80*100/Daten!B80</f>
        <v>100</v>
      </c>
      <c r="R81" s="10">
        <f>Daten!C80*100/Daten!C80</f>
        <v>100</v>
      </c>
      <c r="S81" s="10">
        <f>Daten!D80*100/Daten!D80</f>
        <v>100</v>
      </c>
      <c r="T81" s="10">
        <f>Daten!E80*100/Daten!E80</f>
        <v>100</v>
      </c>
      <c r="U81" s="10">
        <f>Daten!F80*100/Daten!F80</f>
        <v>100</v>
      </c>
      <c r="V81" s="10">
        <f>Daten!G80*100/Daten!G80</f>
        <v>100</v>
      </c>
      <c r="W81" s="10">
        <f>Daten!H80*100/Daten!H80</f>
        <v>100</v>
      </c>
      <c r="X81" s="10">
        <f>Daten!I80*100/Daten!I80</f>
        <v>100</v>
      </c>
      <c r="Y81" s="10">
        <f>Daten!J80*100/Daten!J80</f>
        <v>100</v>
      </c>
      <c r="Z81" s="10">
        <f>Daten!K80*100/Daten!K80</f>
        <v>100</v>
      </c>
      <c r="AA81" s="10">
        <v>100</v>
      </c>
      <c r="AB81" s="10">
        <v>100</v>
      </c>
      <c r="AC81" s="10">
        <f>Daten!N80*100/Daten!N80</f>
        <v>100</v>
      </c>
      <c r="AE81" s="25" t="s">
        <v>0</v>
      </c>
      <c r="AF81" s="13">
        <f>Daten!B80*100/Daten!B187</f>
        <v>33.90841516013582</v>
      </c>
      <c r="AG81" s="13">
        <f>Daten!C80*100/Daten!C187</f>
        <v>33.70288754667001</v>
      </c>
      <c r="AH81" s="13">
        <f>Daten!D80*100/Daten!D187</f>
        <v>33.723727813336964</v>
      </c>
      <c r="AI81" s="13">
        <f>Daten!E80*100/Daten!E187</f>
        <v>33.660337314578584</v>
      </c>
      <c r="AJ81" s="13">
        <f>Daten!F80*100/Daten!F187</f>
        <v>33.66648953610637</v>
      </c>
      <c r="AK81" s="13">
        <f>Daten!G80*100/Daten!G187</f>
        <v>33.48242017641943</v>
      </c>
      <c r="AL81" s="13">
        <f>Daten!H80*100/Daten!H187</f>
        <v>33.44910288028599</v>
      </c>
      <c r="AM81" s="13">
        <f>Daten!I80*100/Daten!I187</f>
        <v>33.49225809381102</v>
      </c>
      <c r="AN81" s="13">
        <f>Daten!J80*100/Daten!J187</f>
        <v>33.36979932310007</v>
      </c>
      <c r="AO81" s="13">
        <f>Daten!K80*100/Daten!K187</f>
        <v>33.1515564644399</v>
      </c>
      <c r="AP81" s="13">
        <f>Daten!L80*100/Daten!L187</f>
        <v>33.21483561271624</v>
      </c>
      <c r="AQ81" s="13">
        <f>Daten!M80*100/Daten!M187</f>
        <v>33.26097902097902</v>
      </c>
      <c r="AR81" s="13">
        <f>Daten!N80*100/Daten!N187</f>
        <v>33.2576642496639</v>
      </c>
    </row>
    <row r="83" spans="1:31" ht="12.75">
      <c r="A83" s="8" t="s">
        <v>21</v>
      </c>
      <c r="P83" s="8" t="s">
        <v>21</v>
      </c>
      <c r="AE83" s="8" t="s">
        <v>21</v>
      </c>
    </row>
    <row r="84" spans="1:44" ht="12.75">
      <c r="A84" s="23"/>
      <c r="B84" s="42" t="s">
        <v>14</v>
      </c>
      <c r="C84" s="42"/>
      <c r="D84" s="42"/>
      <c r="E84" s="42"/>
      <c r="F84" s="42"/>
      <c r="G84" s="42"/>
      <c r="H84" s="42"/>
      <c r="I84" s="42"/>
      <c r="J84" s="42"/>
      <c r="K84" s="42"/>
      <c r="L84" s="42"/>
      <c r="M84" s="42"/>
      <c r="N84" s="42"/>
      <c r="P84" s="23"/>
      <c r="Q84" s="42" t="s">
        <v>14</v>
      </c>
      <c r="R84" s="42"/>
      <c r="S84" s="42"/>
      <c r="T84" s="42"/>
      <c r="U84" s="42"/>
      <c r="V84" s="42"/>
      <c r="W84" s="42"/>
      <c r="X84" s="42"/>
      <c r="Y84" s="42"/>
      <c r="Z84" s="42"/>
      <c r="AA84" s="42"/>
      <c r="AB84" s="42"/>
      <c r="AC84" s="42"/>
      <c r="AE84" s="23"/>
      <c r="AF84" s="42" t="s">
        <v>14</v>
      </c>
      <c r="AG84" s="42"/>
      <c r="AH84" s="42"/>
      <c r="AI84" s="42"/>
      <c r="AJ84" s="42"/>
      <c r="AK84" s="42"/>
      <c r="AL84" s="42"/>
      <c r="AM84" s="42"/>
      <c r="AN84" s="42"/>
      <c r="AO84" s="42"/>
      <c r="AP84" s="42"/>
      <c r="AQ84" s="42"/>
      <c r="AR84" s="42"/>
    </row>
    <row r="85" spans="1:44" ht="12.75">
      <c r="A85" s="23" t="s">
        <v>11</v>
      </c>
      <c r="B85" s="22">
        <v>1999</v>
      </c>
      <c r="C85" s="22">
        <v>2000</v>
      </c>
      <c r="D85" s="22">
        <v>2001</v>
      </c>
      <c r="E85" s="22">
        <v>2002</v>
      </c>
      <c r="F85" s="22">
        <v>2003</v>
      </c>
      <c r="G85" s="22">
        <v>2005</v>
      </c>
      <c r="H85" s="22">
        <v>2006</v>
      </c>
      <c r="I85" s="22">
        <v>2007</v>
      </c>
      <c r="J85" s="22">
        <v>2008</v>
      </c>
      <c r="K85" s="22">
        <v>2009</v>
      </c>
      <c r="L85" s="22">
        <v>2010</v>
      </c>
      <c r="M85" s="22">
        <v>2011</v>
      </c>
      <c r="N85" s="22">
        <v>2012</v>
      </c>
      <c r="P85" s="23" t="s">
        <v>11</v>
      </c>
      <c r="Q85" s="22">
        <v>1999</v>
      </c>
      <c r="R85" s="22">
        <v>2000</v>
      </c>
      <c r="S85" s="22">
        <v>2001</v>
      </c>
      <c r="T85" s="22">
        <v>2002</v>
      </c>
      <c r="U85" s="22">
        <v>2003</v>
      </c>
      <c r="V85" s="22">
        <v>2005</v>
      </c>
      <c r="W85" s="22">
        <v>2006</v>
      </c>
      <c r="X85" s="22">
        <v>2007</v>
      </c>
      <c r="Y85" s="22">
        <v>2008</v>
      </c>
      <c r="Z85" s="22">
        <v>2009</v>
      </c>
      <c r="AA85" s="22">
        <v>2010</v>
      </c>
      <c r="AB85" s="22">
        <v>2011</v>
      </c>
      <c r="AC85" s="22">
        <v>2012</v>
      </c>
      <c r="AE85" s="23" t="s">
        <v>11</v>
      </c>
      <c r="AF85" s="22">
        <v>1999</v>
      </c>
      <c r="AG85" s="22">
        <v>2000</v>
      </c>
      <c r="AH85" s="22">
        <v>2001</v>
      </c>
      <c r="AI85" s="22">
        <v>2002</v>
      </c>
      <c r="AJ85" s="22">
        <v>2003</v>
      </c>
      <c r="AK85" s="22">
        <v>2005</v>
      </c>
      <c r="AL85" s="22">
        <v>2006</v>
      </c>
      <c r="AM85" s="22">
        <v>2007</v>
      </c>
      <c r="AN85" s="22">
        <v>2008</v>
      </c>
      <c r="AO85" s="22">
        <v>2009</v>
      </c>
      <c r="AP85" s="22">
        <v>2010</v>
      </c>
      <c r="AQ85" s="22">
        <v>2011</v>
      </c>
      <c r="AR85" s="22">
        <v>2012</v>
      </c>
    </row>
    <row r="86" spans="1:44" ht="12.75">
      <c r="A86" s="24" t="s">
        <v>1</v>
      </c>
      <c r="B86" s="4">
        <f>Daten!B85*100/Daten!B115</f>
        <v>12.814330003444713</v>
      </c>
      <c r="C86" s="4">
        <f>Daten!C85*100/Daten!C115</f>
        <v>13.530728180409708</v>
      </c>
      <c r="D86" s="4">
        <f>Daten!D85*100/Daten!D115</f>
        <v>13.529003126085446</v>
      </c>
      <c r="E86" s="4">
        <f>Daten!E85*100/Daten!E115</f>
        <v>13.665566938704636</v>
      </c>
      <c r="F86" s="4">
        <f>Daten!F85*100/Daten!F115</f>
        <v>14.0234306696975</v>
      </c>
      <c r="G86" s="4">
        <f>Daten!G85*100/Daten!G115</f>
        <v>13.6</v>
      </c>
      <c r="H86" s="4">
        <f>Daten!H85*100/Daten!H115</f>
        <v>13.238359972202918</v>
      </c>
      <c r="I86" s="4">
        <f>Daten!I85*100/Daten!I115</f>
        <v>13.072352324362111</v>
      </c>
      <c r="J86" s="4">
        <f>Daten!J85*100/Daten!J115</f>
        <v>13.264951321279556</v>
      </c>
      <c r="K86" s="4">
        <f>Daten!K85*100/Daten!K115</f>
        <v>13.192845758809987</v>
      </c>
      <c r="L86" s="4">
        <f>Daten!L85*100/Daten!L115</f>
        <v>13.27171259155912</v>
      </c>
      <c r="M86" s="4">
        <f>Daten!M85*100/Daten!M115</f>
        <v>13.261399234249913</v>
      </c>
      <c r="N86" s="4">
        <f>Daten!N85*100/Daten!N115</f>
        <v>13.532423208191126</v>
      </c>
      <c r="P86" s="24" t="s">
        <v>1</v>
      </c>
      <c r="Q86" s="4">
        <f>Daten!B85*100/Daten!B95</f>
        <v>11.184606133493686</v>
      </c>
      <c r="R86" s="4">
        <f>Daten!C85*100/Daten!C95</f>
        <v>11.611759491800857</v>
      </c>
      <c r="S86" s="4">
        <f>Daten!D85*100/Daten!D95</f>
        <v>11.450830515948846</v>
      </c>
      <c r="T86" s="4">
        <f>Daten!E85*100/Daten!E95</f>
        <v>11.526069127123609</v>
      </c>
      <c r="U86" s="4">
        <f>Daten!F85*100/Daten!F95</f>
        <v>11.936300044649501</v>
      </c>
      <c r="V86" s="4">
        <f>Daten!G85*100/Daten!G95</f>
        <v>11.882692599908829</v>
      </c>
      <c r="W86" s="4">
        <f>Daten!H85*100/Daten!H95</f>
        <v>11.788366336633663</v>
      </c>
      <c r="X86" s="4">
        <f>Daten!I85*100/Daten!I95</f>
        <v>11.755461260411755</v>
      </c>
      <c r="Y86" s="4">
        <f>Daten!J85*100/Daten!J95</f>
        <v>12.20214297137374</v>
      </c>
      <c r="Z86" s="4">
        <f>Daten!K85*100/Daten!K95</f>
        <v>11.741528762805359</v>
      </c>
      <c r="AA86" s="4">
        <f>Daten!L85*100/Daten!$L$95</f>
        <v>11.984251968503937</v>
      </c>
      <c r="AB86" s="4">
        <f>Daten!M85*100/Daten!$M$95</f>
        <v>11.869158878504672</v>
      </c>
      <c r="AC86" s="4">
        <f>Daten!N85*100/Daten!N95</f>
        <v>12.1328029375765</v>
      </c>
      <c r="AE86" s="24" t="s">
        <v>1</v>
      </c>
      <c r="AF86" s="4">
        <f>Daten!B85*100/Daten!B177</f>
        <v>6.71298384913832</v>
      </c>
      <c r="AG86" s="4">
        <f>Daten!C85*100/Daten!C177</f>
        <v>7.061994609164421</v>
      </c>
      <c r="AH86" s="4">
        <f>Daten!D85*100/Daten!D177</f>
        <v>7.011070110701107</v>
      </c>
      <c r="AI86" s="4">
        <f>Daten!E85*100/Daten!E177</f>
        <v>7.0977633477633475</v>
      </c>
      <c r="AJ86" s="4">
        <f>Daten!F85*100/Daten!F177</f>
        <v>7.273716669689824</v>
      </c>
      <c r="AK86" s="4">
        <f>Daten!G85*100/Daten!G177</f>
        <v>7.09297052154195</v>
      </c>
      <c r="AL86" s="4">
        <f>Daten!H85*100/Daten!H177</f>
        <v>6.912818651909643</v>
      </c>
      <c r="AM86" s="4">
        <f>Daten!I85*100/Daten!I177</f>
        <v>6.843549862763037</v>
      </c>
      <c r="AN86" s="4">
        <f>Daten!J85*100/Daten!J177</f>
        <v>6.968672938167869</v>
      </c>
      <c r="AO86" s="4">
        <f>Daten!K85*100/Daten!K177</f>
        <v>6.865726661137223</v>
      </c>
      <c r="AP86" s="4">
        <f>Daten!L85*100/Daten!L177</f>
        <v>6.949137065108209</v>
      </c>
      <c r="AQ86" s="4">
        <f>Daten!M85*100/Daten!M177</f>
        <v>6.923496274759223</v>
      </c>
      <c r="AR86" s="4">
        <f>Daten!N85*100/Daten!N177</f>
        <v>7.146719538572459</v>
      </c>
    </row>
    <row r="87" spans="1:44" ht="12.75">
      <c r="A87" s="24" t="s">
        <v>2</v>
      </c>
      <c r="B87" s="4">
        <f>Daten!B86*100/Daten!B116</f>
        <v>15.084547128746024</v>
      </c>
      <c r="C87" s="4">
        <f>Daten!C86*100/Daten!C116</f>
        <v>15.485695276114438</v>
      </c>
      <c r="D87" s="4">
        <f>Daten!D86*100/Daten!D116</f>
        <v>15.032462127517896</v>
      </c>
      <c r="E87" s="4">
        <f>Daten!E86*100/Daten!E116</f>
        <v>14.766666666666667</v>
      </c>
      <c r="F87" s="4">
        <f>Daten!F86*100/Daten!F116</f>
        <v>14.488162720906969</v>
      </c>
      <c r="G87" s="4">
        <f>Daten!G86*100/Daten!G116</f>
        <v>14.445541296479105</v>
      </c>
      <c r="H87" s="4">
        <f>Daten!H86*100/Daten!H116</f>
        <v>13.778291756153973</v>
      </c>
      <c r="I87" s="4">
        <f>Daten!I86*100/Daten!I116</f>
        <v>13.486513486513486</v>
      </c>
      <c r="J87" s="4">
        <f>Daten!J86*100/Daten!J116</f>
        <v>13.360255763082618</v>
      </c>
      <c r="K87" s="4">
        <f>Daten!K86*100/Daten!K116</f>
        <v>13.35149863760218</v>
      </c>
      <c r="L87" s="4">
        <f>Daten!L86*100/Daten!L116</f>
        <v>13.255694468230862</v>
      </c>
      <c r="M87" s="4">
        <f>Daten!M86*100/Daten!M116</f>
        <v>13.075474927263391</v>
      </c>
      <c r="N87" s="4">
        <f>Daten!N86*100/Daten!N116</f>
        <v>12.994254815816154</v>
      </c>
      <c r="P87" s="24" t="s">
        <v>2</v>
      </c>
      <c r="Q87" s="4">
        <f>Daten!B86*100/Daten!B95</f>
        <v>13.544798556825015</v>
      </c>
      <c r="R87" s="4">
        <f>Daten!C86*100/Daten!C95</f>
        <v>13.75387797311272</v>
      </c>
      <c r="S87" s="4">
        <f>Daten!D86*100/Daten!D95</f>
        <v>13.273555784212848</v>
      </c>
      <c r="T87" s="4">
        <f>Daten!E86*100/Daten!E95</f>
        <v>12.975981253661395</v>
      </c>
      <c r="U87" s="4">
        <f>Daten!F86*100/Daten!F95</f>
        <v>12.933472242893288</v>
      </c>
      <c r="V87" s="4">
        <f>Daten!G86*100/Daten!G95</f>
        <v>13.34143747150889</v>
      </c>
      <c r="W87" s="4">
        <f>Daten!H86*100/Daten!H95</f>
        <v>12.902227722772277</v>
      </c>
      <c r="X87" s="4">
        <f>Daten!I86*100/Daten!I95</f>
        <v>12.72984441301273</v>
      </c>
      <c r="Y87" s="4">
        <f>Daten!J86*100/Daten!J95</f>
        <v>12.697905005597313</v>
      </c>
      <c r="Z87" s="4">
        <f>Daten!K86*100/Daten!K95</f>
        <v>12.35618597320725</v>
      </c>
      <c r="AA87" s="4">
        <f>Daten!L86*100/Daten!$L$95</f>
        <v>12.188976377952756</v>
      </c>
      <c r="AB87" s="4">
        <f>Daten!M86*100/Daten!$M$95</f>
        <v>11.90031152647975</v>
      </c>
      <c r="AC87" s="4">
        <f>Daten!N86*100/Daten!N95</f>
        <v>11.765605875152998</v>
      </c>
      <c r="AE87" s="24" t="s">
        <v>2</v>
      </c>
      <c r="AF87" s="4">
        <f>Daten!B86*100/Daten!B178</f>
        <v>7.991130820399113</v>
      </c>
      <c r="AG87" s="4">
        <f>Daten!C86*100/Daten!C178</f>
        <v>8.212773465067043</v>
      </c>
      <c r="AH87" s="4">
        <f>Daten!D86*100/Daten!D178</f>
        <v>7.975622681505034</v>
      </c>
      <c r="AI87" s="4">
        <f>Daten!E86*100/Daten!E178</f>
        <v>7.849738637370426</v>
      </c>
      <c r="AJ87" s="4">
        <f>Daten!F86*100/Daten!F178</f>
        <v>7.698440822111977</v>
      </c>
      <c r="AK87" s="4">
        <f>Daten!G86*100/Daten!G178</f>
        <v>7.700403437993335</v>
      </c>
      <c r="AL87" s="4">
        <f>Daten!H86*100/Daten!H178</f>
        <v>7.3733533728229155</v>
      </c>
      <c r="AM87" s="4">
        <f>Daten!I86*100/Daten!I178</f>
        <v>7.20384204909285</v>
      </c>
      <c r="AN87" s="4">
        <f>Daten!J86*100/Daten!J178</f>
        <v>7.142214626248088</v>
      </c>
      <c r="AO87" s="4">
        <f>Daten!K86*100/Daten!K178</f>
        <v>7.1091766412767505</v>
      </c>
      <c r="AP87" s="4">
        <f>Daten!L86*100/Daten!L178</f>
        <v>7.026781661370858</v>
      </c>
      <c r="AQ87" s="4">
        <f>Daten!M86*100/Daten!M178</f>
        <v>6.926563916591115</v>
      </c>
      <c r="AR87" s="4">
        <f>Daten!N86*100/Daten!N178</f>
        <v>6.898098313598852</v>
      </c>
    </row>
    <row r="88" spans="1:44" ht="12.75">
      <c r="A88" s="24" t="s">
        <v>3</v>
      </c>
      <c r="B88" s="4">
        <f>Daten!B87*100/Daten!B117</f>
        <v>12.75811209439528</v>
      </c>
      <c r="C88" s="4">
        <f>Daten!C87*100/Daten!C117</f>
        <v>12.738381781151638</v>
      </c>
      <c r="D88" s="4">
        <f>Daten!D87*100/Daten!D117</f>
        <v>12.706056677162438</v>
      </c>
      <c r="E88" s="4">
        <f>Daten!E87*100/Daten!E117</f>
        <v>12.811918063314712</v>
      </c>
      <c r="F88" s="4">
        <f>Daten!F87*100/Daten!F117</f>
        <v>12.657989058668177</v>
      </c>
      <c r="G88" s="4">
        <f>Daten!G87*100/Daten!G117</f>
        <v>12.835820895522389</v>
      </c>
      <c r="H88" s="4">
        <f>Daten!H87*100/Daten!H117</f>
        <v>12.970866580070513</v>
      </c>
      <c r="I88" s="4">
        <f>Daten!I87*100/Daten!I117</f>
        <v>13.440562026252541</v>
      </c>
      <c r="J88" s="4">
        <f>Daten!J87*100/Daten!J117</f>
        <v>12.778904665314402</v>
      </c>
      <c r="K88" s="4">
        <f>Daten!K87*100/Daten!K117</f>
        <v>13.021400072542619</v>
      </c>
      <c r="L88" s="4">
        <f>Daten!L87*100/Daten!L117</f>
        <v>12.935233627999278</v>
      </c>
      <c r="M88" s="4">
        <f>Daten!M87*100/Daten!M117</f>
        <v>12.685898584483068</v>
      </c>
      <c r="N88" s="4">
        <f>Daten!N87*100/Daten!N117</f>
        <v>12.661590224898177</v>
      </c>
      <c r="P88" s="24" t="s">
        <v>3</v>
      </c>
      <c r="Q88" s="4">
        <f>Daten!B87*100/Daten!B95</f>
        <v>10.402886349969934</v>
      </c>
      <c r="R88" s="4">
        <f>Daten!C87*100/Daten!C95</f>
        <v>10.16398286305215</v>
      </c>
      <c r="S88" s="4">
        <f>Daten!D87*100/Daten!D95</f>
        <v>10.083786564750845</v>
      </c>
      <c r="T88" s="4">
        <f>Daten!E87*100/Daten!E95</f>
        <v>10.076157000585823</v>
      </c>
      <c r="U88" s="4">
        <f>Daten!F87*100/Daten!F95</f>
        <v>9.98660514957583</v>
      </c>
      <c r="V88" s="4">
        <f>Daten!G87*100/Daten!G95</f>
        <v>10.454338246467103</v>
      </c>
      <c r="W88" s="4">
        <f>Daten!H87*100/Daten!H95</f>
        <v>10.813737623762377</v>
      </c>
      <c r="X88" s="4">
        <f>Daten!I87*100/Daten!I95</f>
        <v>11.425428257111426</v>
      </c>
      <c r="Y88" s="4">
        <f>Daten!J87*100/Daten!J95</f>
        <v>11.082680313449544</v>
      </c>
      <c r="Z88" s="4">
        <f>Daten!K87*100/Daten!K95</f>
        <v>11.315996847911741</v>
      </c>
      <c r="AA88" s="4">
        <f>Daten!L87*100/Daten!$L$95</f>
        <v>11.291338582677165</v>
      </c>
      <c r="AB88" s="4">
        <f>Daten!M87*100/Daten!$M$95</f>
        <v>11.02803738317757</v>
      </c>
      <c r="AC88" s="4">
        <f>Daten!N87*100/Daten!N95</f>
        <v>10.939412484700123</v>
      </c>
      <c r="AE88" s="24" t="s">
        <v>3</v>
      </c>
      <c r="AF88" s="4">
        <f>Daten!B87*100/Daten!B179</f>
        <v>6.864398373177264</v>
      </c>
      <c r="AG88" s="4">
        <f>Daten!C87*100/Daten!C179</f>
        <v>6.771653543307087</v>
      </c>
      <c r="AH88" s="4">
        <f>Daten!D87*100/Daten!D179</f>
        <v>6.769959538142702</v>
      </c>
      <c r="AI88" s="4">
        <f>Daten!E87*100/Daten!E179</f>
        <v>6.828106391425169</v>
      </c>
      <c r="AJ88" s="4">
        <f>Daten!F87*100/Daten!F179</f>
        <v>6.746430725919968</v>
      </c>
      <c r="AK88" s="4">
        <f>Daten!G87*100/Daten!G179</f>
        <v>6.861474020145607</v>
      </c>
      <c r="AL88" s="4">
        <f>Daten!H87*100/Daten!H179</f>
        <v>6.924219910846954</v>
      </c>
      <c r="AM88" s="4">
        <f>Daten!I87*100/Daten!I179</f>
        <v>7.17670286278381</v>
      </c>
      <c r="AN88" s="4">
        <f>Daten!J87*100/Daten!J179</f>
        <v>6.839040757919668</v>
      </c>
      <c r="AO88" s="4">
        <f>Daten!K87*100/Daten!K179</f>
        <v>6.943907156673114</v>
      </c>
      <c r="AP88" s="4">
        <f>Daten!L87*100/Daten!L179</f>
        <v>6.872424039106681</v>
      </c>
      <c r="AQ88" s="4">
        <f>Daten!M87*100/Daten!M179</f>
        <v>6.746712407089766</v>
      </c>
      <c r="AR88" s="4">
        <f>Daten!N87*100/Daten!N179</f>
        <v>6.733848182331889</v>
      </c>
    </row>
    <row r="89" spans="1:44" ht="12.75">
      <c r="A89" s="24" t="s">
        <v>4</v>
      </c>
      <c r="B89" s="4">
        <f>Daten!B88*100/Daten!B118</f>
        <v>18.510512870898015</v>
      </c>
      <c r="C89" s="4">
        <f>Daten!C88*100/Daten!C118</f>
        <v>18.91631315079059</v>
      </c>
      <c r="D89" s="4">
        <f>Daten!D88*100/Daten!D118</f>
        <v>19.28665785997358</v>
      </c>
      <c r="E89" s="4">
        <f>Daten!E88*100/Daten!E118</f>
        <v>19.088693043315207</v>
      </c>
      <c r="F89" s="4">
        <f>Daten!F88*100/Daten!F118</f>
        <v>18.132178497458106</v>
      </c>
      <c r="G89" s="4">
        <f>Daten!G88*100/Daten!G118</f>
        <v>17.319627618308765</v>
      </c>
      <c r="H89" s="4">
        <f>Daten!H88*100/Daten!H118</f>
        <v>17.05939629990263</v>
      </c>
      <c r="I89" s="4">
        <f>Daten!I88*100/Daten!I118</f>
        <v>16.59465828750982</v>
      </c>
      <c r="J89" s="4">
        <f>Daten!J88*100/Daten!J118</f>
        <v>16.15140705509314</v>
      </c>
      <c r="K89" s="4">
        <f>Daten!K88*100/Daten!K118</f>
        <v>16.46484375</v>
      </c>
      <c r="L89" s="4">
        <f>Daten!L88*100/Daten!L118</f>
        <v>16.108949416342412</v>
      </c>
      <c r="M89" s="4">
        <f>Daten!M88*100/Daten!M118</f>
        <v>16.34795650543682</v>
      </c>
      <c r="N89" s="4">
        <f>Daten!N88*100/Daten!N118</f>
        <v>16.247689463955638</v>
      </c>
      <c r="P89" s="24" t="s">
        <v>4</v>
      </c>
      <c r="Q89" s="4">
        <f>Daten!B88*100/Daten!B95</f>
        <v>14.161154539987974</v>
      </c>
      <c r="R89" s="4">
        <f>Daten!C88*100/Daten!C95</f>
        <v>14.492539518392672</v>
      </c>
      <c r="S89" s="4">
        <f>Daten!D88*100/Daten!D95</f>
        <v>15.0227840658533</v>
      </c>
      <c r="T89" s="4">
        <f>Daten!E88*100/Daten!E95</f>
        <v>14.909197422378442</v>
      </c>
      <c r="U89" s="4">
        <f>Daten!F88*100/Daten!F95</f>
        <v>14.332489953862181</v>
      </c>
      <c r="V89" s="4">
        <f>Daten!G88*100/Daten!G95</f>
        <v>13.5693663576964</v>
      </c>
      <c r="W89" s="4">
        <f>Daten!H88*100/Daten!H95</f>
        <v>13.551980198019802</v>
      </c>
      <c r="X89" s="4">
        <f>Daten!I88*100/Daten!I95</f>
        <v>13.27989941851328</v>
      </c>
      <c r="Y89" s="4">
        <f>Daten!J88*100/Daten!J95</f>
        <v>13.033743802974572</v>
      </c>
      <c r="Z89" s="4">
        <f>Daten!K88*100/Daten!K95</f>
        <v>13.286052009456265</v>
      </c>
      <c r="AA89" s="4">
        <f>Daten!L88*100/Daten!$L$95</f>
        <v>13.039370078740157</v>
      </c>
      <c r="AB89" s="4">
        <f>Daten!M88*100/Daten!$M$95</f>
        <v>13.582554517133957</v>
      </c>
      <c r="AC89" s="4">
        <f>Daten!N88*100/Daten!N95</f>
        <v>13.44859241126071</v>
      </c>
      <c r="AE89" s="24" t="s">
        <v>4</v>
      </c>
      <c r="AF89" s="4">
        <f>Daten!B88*100/Daten!B180</f>
        <v>9.40870954854175</v>
      </c>
      <c r="AG89" s="4">
        <f>Daten!C88*100/Daten!C180</f>
        <v>9.623307828134196</v>
      </c>
      <c r="AH89" s="4">
        <f>Daten!D88*100/Daten!D180</f>
        <v>9.723147179145657</v>
      </c>
      <c r="AI89" s="4">
        <f>Daten!E88*100/Daten!E180</f>
        <v>9.544346521657603</v>
      </c>
      <c r="AJ89" s="4">
        <f>Daten!F88*100/Daten!F180</f>
        <v>9.174923780487806</v>
      </c>
      <c r="AK89" s="4">
        <f>Daten!G88*100/Daten!G180</f>
        <v>8.800630728294077</v>
      </c>
      <c r="AL89" s="4">
        <f>Daten!H88*100/Daten!H180</f>
        <v>8.633093525179856</v>
      </c>
      <c r="AM89" s="4">
        <f>Daten!I88*100/Daten!I180</f>
        <v>8.396263910969793</v>
      </c>
      <c r="AN89" s="4">
        <f>Daten!J88*100/Daten!J180</f>
        <v>8.072503961965134</v>
      </c>
      <c r="AO89" s="4">
        <f>Daten!K88*100/Daten!K180</f>
        <v>8.246111708891714</v>
      </c>
      <c r="AP89" s="4">
        <f>Daten!L88*100/Daten!L180</f>
        <v>8.078048780487805</v>
      </c>
      <c r="AQ89" s="4">
        <f>Daten!M88*100/Daten!M180</f>
        <v>8.220986141227492</v>
      </c>
      <c r="AR89" s="4">
        <f>Daten!N88*100/Daten!N180</f>
        <v>8.142658638258453</v>
      </c>
    </row>
    <row r="90" spans="1:44" ht="12.75">
      <c r="A90" s="24" t="s">
        <v>5</v>
      </c>
      <c r="B90" s="4">
        <f>Daten!B89*100/Daten!B119</f>
        <v>16.040153780435713</v>
      </c>
      <c r="C90" s="4">
        <f>Daten!C89*100/Daten!C119</f>
        <v>16.15814353244521</v>
      </c>
      <c r="D90" s="4">
        <f>Daten!D89*100/Daten!D119</f>
        <v>16.348600508905854</v>
      </c>
      <c r="E90" s="4">
        <f>Daten!E89*100/Daten!E119</f>
        <v>16.72719504379406</v>
      </c>
      <c r="F90" s="4">
        <f>Daten!F89*100/Daten!F119</f>
        <v>16.613756613756614</v>
      </c>
      <c r="G90" s="4">
        <f>Daten!G89*100/Daten!G119</f>
        <v>16.846186988367084</v>
      </c>
      <c r="H90" s="4">
        <f>Daten!H89*100/Daten!H119</f>
        <v>16.17421755307507</v>
      </c>
      <c r="I90" s="4">
        <f>Daten!I89*100/Daten!I119</f>
        <v>16.404199475065617</v>
      </c>
      <c r="J90" s="4">
        <f>Daten!J89*100/Daten!J119</f>
        <v>16.289997762362944</v>
      </c>
      <c r="K90" s="4">
        <f>Daten!K89*100/Daten!K119</f>
        <v>16.335291459557162</v>
      </c>
      <c r="L90" s="4">
        <f>Daten!L89*100/Daten!L119</f>
        <v>15.831254252665003</v>
      </c>
      <c r="M90" s="4">
        <f>Daten!M89*100/Daten!M119</f>
        <v>15.613718411552346</v>
      </c>
      <c r="N90" s="4">
        <f>Daten!N89*100/Daten!N119</f>
        <v>16.081741448245225</v>
      </c>
      <c r="P90" s="24" t="s">
        <v>5</v>
      </c>
      <c r="Q90" s="4">
        <f>Daten!B89*100/Daten!B95</f>
        <v>11.289837642814192</v>
      </c>
      <c r="R90" s="4">
        <f>Daten!C89*100/Daten!C95</f>
        <v>11.10946964101049</v>
      </c>
      <c r="S90" s="4">
        <f>Daten!D89*100/Daten!D95</f>
        <v>11.33323533735117</v>
      </c>
      <c r="T90" s="4">
        <f>Daten!E89*100/Daten!E95</f>
        <v>11.467486818980667</v>
      </c>
      <c r="U90" s="4">
        <f>Daten!F89*100/Daten!F95</f>
        <v>11.683286203304062</v>
      </c>
      <c r="V90" s="4">
        <f>Daten!G89*100/Daten!G95</f>
        <v>11.882692599908829</v>
      </c>
      <c r="W90" s="4">
        <f>Daten!H89*100/Daten!H95</f>
        <v>11.432549504950495</v>
      </c>
      <c r="X90" s="4">
        <f>Daten!I89*100/Daten!I95</f>
        <v>11.786892975011787</v>
      </c>
      <c r="Y90" s="4">
        <f>Daten!J89*100/Daten!J95</f>
        <v>11.642411642411643</v>
      </c>
      <c r="Z90" s="4">
        <f>Daten!K89*100/Daten!K95</f>
        <v>11.394799054373522</v>
      </c>
      <c r="AA90" s="4">
        <f>Daten!L89*100/Daten!$L$95</f>
        <v>10.992125984251969</v>
      </c>
      <c r="AB90" s="4">
        <f>Daten!M89*100/Daten!$M$95</f>
        <v>10.778816199376948</v>
      </c>
      <c r="AC90" s="4">
        <f>Daten!N89*100/Daten!N95</f>
        <v>11.077111383108935</v>
      </c>
      <c r="AE90" s="24" t="s">
        <v>5</v>
      </c>
      <c r="AF90" s="4">
        <f>Daten!B89*100/Daten!B181</f>
        <v>7.970706856293781</v>
      </c>
      <c r="AG90" s="4">
        <f>Daten!C89*100/Daten!C181</f>
        <v>8.05052992184991</v>
      </c>
      <c r="AH90" s="4">
        <f>Daten!D89*100/Daten!D181</f>
        <v>8.21611253196931</v>
      </c>
      <c r="AI90" s="4">
        <f>Daten!E89*100/Daten!E181</f>
        <v>8.389585342333655</v>
      </c>
      <c r="AJ90" s="4">
        <f>Daten!F89*100/Daten!F181</f>
        <v>8.293713681986265</v>
      </c>
      <c r="AK90" s="4">
        <f>Daten!G89*100/Daten!G181</f>
        <v>8.390557939914164</v>
      </c>
      <c r="AL90" s="4">
        <f>Daten!H89*100/Daten!H181</f>
        <v>8.055373882712011</v>
      </c>
      <c r="AM90" s="4">
        <f>Daten!I89*100/Daten!I181</f>
        <v>8.221881166410874</v>
      </c>
      <c r="AN90" s="4">
        <f>Daten!J89*100/Daten!J181</f>
        <v>8.110516934046347</v>
      </c>
      <c r="AO90" s="4">
        <f>Daten!K89*100/Daten!K181</f>
        <v>8.143726064428925</v>
      </c>
      <c r="AP90" s="4">
        <f>Daten!L89*100/Daten!L181</f>
        <v>7.8338945005611675</v>
      </c>
      <c r="AQ90" s="4">
        <f>Daten!M89*100/Daten!M181</f>
        <v>7.708588615350339</v>
      </c>
      <c r="AR90" s="4">
        <f>Daten!N89*100/Daten!N181</f>
        <v>7.866145154280748</v>
      </c>
    </row>
    <row r="91" spans="1:44" ht="12.75">
      <c r="A91" s="24" t="s">
        <v>6</v>
      </c>
      <c r="B91" s="4">
        <f>Daten!B90*100/Daten!B120</f>
        <v>12.35370611183355</v>
      </c>
      <c r="C91" s="4">
        <f>Daten!C90*100/Daten!C120</f>
        <v>12.761904761904763</v>
      </c>
      <c r="D91" s="4">
        <f>Daten!D90*100/Daten!D120</f>
        <v>13.47962382445141</v>
      </c>
      <c r="E91" s="4">
        <f>Daten!E90*100/Daten!E120</f>
        <v>14.2018779342723</v>
      </c>
      <c r="F91" s="4">
        <f>Daten!F90*100/Daten!F120</f>
        <v>13.817748659916617</v>
      </c>
      <c r="G91" s="4">
        <f>Daten!G90*100/Daten!G120</f>
        <v>12.91866028708134</v>
      </c>
      <c r="H91" s="4">
        <f>Daten!H90*100/Daten!H120</f>
        <v>12.619047619047619</v>
      </c>
      <c r="I91" s="4">
        <f>Daten!I90*100/Daten!I120</f>
        <v>12.417910447761194</v>
      </c>
      <c r="J91" s="4">
        <f>Daten!J90*100/Daten!J120</f>
        <v>12.128418549346017</v>
      </c>
      <c r="K91" s="4">
        <f>Daten!K90*100/Daten!K120</f>
        <v>13.798977853492334</v>
      </c>
      <c r="L91" s="4">
        <f>Daten!L90*100/Daten!L120</f>
        <v>14.533258803801006</v>
      </c>
      <c r="M91" s="4">
        <f>Daten!M90*100/Daten!M120</f>
        <v>13.95477109762824</v>
      </c>
      <c r="N91" s="4">
        <f>Daten!N90*100/Daten!N120</f>
        <v>14.486486486486486</v>
      </c>
      <c r="P91" s="24" t="s">
        <v>6</v>
      </c>
      <c r="Q91" s="4">
        <f>Daten!B90*100/Daten!B95</f>
        <v>2.85628382441371</v>
      </c>
      <c r="R91" s="4">
        <f>Daten!C90*100/Daten!C95</f>
        <v>2.96941941202541</v>
      </c>
      <c r="S91" s="4">
        <f>Daten!D90*100/Daten!D95</f>
        <v>3.160370424812583</v>
      </c>
      <c r="T91" s="4">
        <f>Daten!E90*100/Daten!E95</f>
        <v>3.5442296426479203</v>
      </c>
      <c r="U91" s="4">
        <f>Daten!F90*100/Daten!F95</f>
        <v>3.4528947760083346</v>
      </c>
      <c r="V91" s="4">
        <f>Daten!G90*100/Daten!G95</f>
        <v>3.282175961100137</v>
      </c>
      <c r="W91" s="4">
        <f>Daten!H90*100/Daten!H95</f>
        <v>3.2797029702970297</v>
      </c>
      <c r="X91" s="4">
        <f>Daten!I90*100/Daten!I95</f>
        <v>3.2688983184032687</v>
      </c>
      <c r="Y91" s="4">
        <f>Daten!J90*100/Daten!J95</f>
        <v>3.262434031664801</v>
      </c>
      <c r="Z91" s="4">
        <f>Daten!K90*100/Daten!K95</f>
        <v>3.8297872340425534</v>
      </c>
      <c r="AA91" s="4">
        <f>Daten!L90*100/Daten!$L$95</f>
        <v>4.094488188976378</v>
      </c>
      <c r="AB91" s="4">
        <f>Daten!M90*100/Daten!$M$95</f>
        <v>3.940809968847352</v>
      </c>
      <c r="AC91" s="4">
        <f>Daten!N90*100/Daten!N95</f>
        <v>4.100367197062424</v>
      </c>
      <c r="AE91" s="24" t="s">
        <v>6</v>
      </c>
      <c r="AF91" s="4">
        <f>Daten!B90*100/Daten!B182</f>
        <v>6.274768824306473</v>
      </c>
      <c r="AG91" s="4">
        <f>Daten!C90*100/Daten!C182</f>
        <v>6.511175898931001</v>
      </c>
      <c r="AH91" s="4">
        <f>Daten!D90*100/Daten!D182</f>
        <v>6.85368186165126</v>
      </c>
      <c r="AI91" s="4">
        <f>Daten!E90*100/Daten!E182</f>
        <v>7.245508982035928</v>
      </c>
      <c r="AJ91" s="4">
        <f>Daten!F90*100/Daten!F182</f>
        <v>6.977443609022556</v>
      </c>
      <c r="AK91" s="4">
        <f>Daten!G90*100/Daten!G182</f>
        <v>6.480648064806481</v>
      </c>
      <c r="AL91" s="4">
        <f>Daten!H90*100/Daten!H182</f>
        <v>6.37593984962406</v>
      </c>
      <c r="AM91" s="4">
        <f>Daten!I90*100/Daten!I182</f>
        <v>6.2368815592203894</v>
      </c>
      <c r="AN91" s="4">
        <f>Daten!J90*100/Daten!J182</f>
        <v>6.100478468899522</v>
      </c>
      <c r="AO91" s="4">
        <f>Daten!K90*100/Daten!K182</f>
        <v>6.988783433994823</v>
      </c>
      <c r="AP91" s="4">
        <f>Daten!L90*100/Daten!L182</f>
        <v>7.363353157745681</v>
      </c>
      <c r="AQ91" s="4">
        <f>Daten!M90*100/Daten!M182</f>
        <v>7.002491004705231</v>
      </c>
      <c r="AR91" s="4">
        <f>Daten!N90*100/Daten!N182</f>
        <v>7.302452316076295</v>
      </c>
    </row>
    <row r="92" spans="1:44" ht="12.75">
      <c r="A92" s="24" t="s">
        <v>7</v>
      </c>
      <c r="B92" s="4">
        <f>Daten!B91*100/Daten!B121</f>
        <v>13.822825219473264</v>
      </c>
      <c r="C92" s="4">
        <f>Daten!C91*100/Daten!C121</f>
        <v>13.752580593933619</v>
      </c>
      <c r="D92" s="4">
        <f>Daten!D91*100/Daten!D121</f>
        <v>13.711954816441795</v>
      </c>
      <c r="E92" s="4">
        <f>Daten!E91*100/Daten!E121</f>
        <v>13.592842567885732</v>
      </c>
      <c r="F92" s="4">
        <f>Daten!F91*100/Daten!F121</f>
        <v>13.505882352941176</v>
      </c>
      <c r="G92" s="4">
        <f>Daten!G91*100/Daten!G121</f>
        <v>12.781363135526522</v>
      </c>
      <c r="H92" s="4">
        <f>Daten!H91*100/Daten!H121</f>
        <v>12.87654128297175</v>
      </c>
      <c r="I92" s="4">
        <f>Daten!I91*100/Daten!I121</f>
        <v>12.651265126512651</v>
      </c>
      <c r="J92" s="4">
        <f>Daten!J91*100/Daten!J121</f>
        <v>12.708398867568418</v>
      </c>
      <c r="K92" s="4">
        <f>Daten!K91*100/Daten!K121</f>
        <v>12.666145426114152</v>
      </c>
      <c r="L92" s="4">
        <f>Daten!L91*100/Daten!L121</f>
        <v>12.84316819185863</v>
      </c>
      <c r="M92" s="4">
        <f>Daten!M91*100/Daten!M121</f>
        <v>12.918961447678994</v>
      </c>
      <c r="N92" s="4">
        <f>Daten!N91*100/Daten!N121</f>
        <v>12.458550450023685</v>
      </c>
      <c r="P92" s="24" t="s">
        <v>7</v>
      </c>
      <c r="Q92" s="4">
        <f>Daten!B91*100/Daten!B95</f>
        <v>13.01864101022249</v>
      </c>
      <c r="R92" s="4">
        <f>Daten!C91*100/Daten!C95</f>
        <v>12.793617964248782</v>
      </c>
      <c r="S92" s="4">
        <f>Daten!D91*100/Daten!D95</f>
        <v>12.847273261796266</v>
      </c>
      <c r="T92" s="4">
        <f>Daten!E91*100/Daten!E95</f>
        <v>12.68306971294669</v>
      </c>
      <c r="U92" s="4">
        <f>Daten!F91*100/Daten!F95</f>
        <v>12.814406905789552</v>
      </c>
      <c r="V92" s="4">
        <f>Daten!G91*100/Daten!G95</f>
        <v>12.338550372283848</v>
      </c>
      <c r="W92" s="4">
        <f>Daten!H91*100/Daten!H95</f>
        <v>12.762995049504951</v>
      </c>
      <c r="X92" s="4">
        <f>Daten!I91*100/Daten!I95</f>
        <v>12.651265126512651</v>
      </c>
      <c r="Y92" s="4">
        <f>Daten!J91*100/Daten!J95</f>
        <v>12.921797537182153</v>
      </c>
      <c r="Z92" s="4">
        <f>Daten!K91*100/Daten!K95</f>
        <v>12.76595744680851</v>
      </c>
      <c r="AA92" s="4">
        <f>Daten!L91*100/Daten!$L$95</f>
        <v>12.818897637795276</v>
      </c>
      <c r="AB92" s="4">
        <f>Daten!M91*100/Daten!$M$95</f>
        <v>12.78816199376947</v>
      </c>
      <c r="AC92" s="4">
        <f>Daten!N91*100/Daten!N95</f>
        <v>12.071603427172583</v>
      </c>
      <c r="AE92" s="24" t="s">
        <v>7</v>
      </c>
      <c r="AF92" s="4">
        <f>Daten!B91*100/Daten!B183</f>
        <v>7.091385522436947</v>
      </c>
      <c r="AG92" s="4">
        <f>Daten!C91*100/Daten!C183</f>
        <v>7.069964895093477</v>
      </c>
      <c r="AH92" s="4">
        <f>Daten!D91*100/Daten!D183</f>
        <v>7.080936563234222</v>
      </c>
      <c r="AI92" s="4">
        <f>Daten!E91*100/Daten!E183</f>
        <v>7.016690973910225</v>
      </c>
      <c r="AJ92" s="4">
        <f>Daten!F91*100/Daten!F183</f>
        <v>6.986934999594254</v>
      </c>
      <c r="AK92" s="4">
        <f>Daten!G91*100/Daten!G183</f>
        <v>6.591979217405423</v>
      </c>
      <c r="AL92" s="4">
        <f>Daten!H91*100/Daten!H183</f>
        <v>6.658595641646489</v>
      </c>
      <c r="AM92" s="4">
        <f>Daten!I91*100/Daten!I183</f>
        <v>6.5425877763328995</v>
      </c>
      <c r="AN92" s="4">
        <f>Daten!J91*100/Daten!J183</f>
        <v>6.564835879103023</v>
      </c>
      <c r="AO92" s="4">
        <f>Daten!K91*100/Daten!K183</f>
        <v>6.534893102057281</v>
      </c>
      <c r="AP92" s="4">
        <f>Daten!L91*100/Daten!L183</f>
        <v>6.641103043159011</v>
      </c>
      <c r="AQ92" s="4">
        <f>Daten!M91*100/Daten!M183</f>
        <v>6.68077142159655</v>
      </c>
      <c r="AR92" s="4">
        <f>Daten!N91*100/Daten!N183</f>
        <v>6.4287460278660475</v>
      </c>
    </row>
    <row r="93" spans="1:44" ht="12.75">
      <c r="A93" s="24" t="s">
        <v>8</v>
      </c>
      <c r="B93" s="4">
        <f>Daten!B92*100/Daten!B122</f>
        <v>15.284460798188508</v>
      </c>
      <c r="C93" s="4">
        <f>Daten!C92*100/Daten!C122</f>
        <v>15.590200445434299</v>
      </c>
      <c r="D93" s="4">
        <f>Daten!D92*100/Daten!D122</f>
        <v>15.59432933478735</v>
      </c>
      <c r="E93" s="4">
        <f>Daten!E92*100/Daten!E122</f>
        <v>15.08349301943608</v>
      </c>
      <c r="F93" s="4">
        <f>Daten!F92*100/Daten!F122</f>
        <v>15.131578947368421</v>
      </c>
      <c r="G93" s="4">
        <f>Daten!G92*100/Daten!G122</f>
        <v>14.24731182795699</v>
      </c>
      <c r="H93" s="4">
        <f>Daten!H92*100/Daten!H122</f>
        <v>14.052462526766595</v>
      </c>
      <c r="I93" s="4">
        <f>Daten!I92*100/Daten!I122</f>
        <v>13.580246913580247</v>
      </c>
      <c r="J93" s="4">
        <f>Daten!J92*100/Daten!J122</f>
        <v>13.785900783289817</v>
      </c>
      <c r="K93" s="4">
        <f>Daten!K92*100/Daten!K122</f>
        <v>13.612565445026178</v>
      </c>
      <c r="L93" s="4">
        <f>Daten!L92*100/Daten!L122</f>
        <v>13.737851326503808</v>
      </c>
      <c r="M93" s="4">
        <f>Daten!M92*100/Daten!M122</f>
        <v>13.780359028511088</v>
      </c>
      <c r="N93" s="4">
        <f>Daten!N92*100/Daten!N122</f>
        <v>14.214789652469298</v>
      </c>
      <c r="P93" s="24" t="s">
        <v>8</v>
      </c>
      <c r="Q93" s="4">
        <f>Daten!B92*100/Daten!B95</f>
        <v>8.117859290438966</v>
      </c>
      <c r="R93" s="4">
        <f>Daten!C92*100/Daten!C95</f>
        <v>8.273009307135471</v>
      </c>
      <c r="S93" s="4">
        <f>Daten!D92*100/Daten!D95</f>
        <v>8.408055269733941</v>
      </c>
      <c r="T93" s="4">
        <f>Daten!E92*100/Daten!E95</f>
        <v>8.0697129466901</v>
      </c>
      <c r="U93" s="4">
        <f>Daten!F92*100/Daten!F95</f>
        <v>8.215508260157762</v>
      </c>
      <c r="V93" s="4">
        <f>Daten!G92*100/Daten!G95</f>
        <v>8.05348731195867</v>
      </c>
      <c r="W93" s="4">
        <f>Daten!H92*100/Daten!H95</f>
        <v>8.12190594059406</v>
      </c>
      <c r="X93" s="4">
        <f>Daten!I92*100/Daten!I95</f>
        <v>8.125098224108125</v>
      </c>
      <c r="Y93" s="4">
        <f>Daten!J92*100/Daten!J95</f>
        <v>8.443946905485367</v>
      </c>
      <c r="Z93" s="4">
        <f>Daten!K92*100/Daten!K95</f>
        <v>8.195429472025216</v>
      </c>
      <c r="AA93" s="4">
        <f>Daten!L92*100/Daten!$L$95</f>
        <v>8.236220472440944</v>
      </c>
      <c r="AB93" s="4">
        <f>Daten!M92*100/Daten!$M$95</f>
        <v>8.130841121495328</v>
      </c>
      <c r="AC93" s="4">
        <f>Daten!N92*100/Daten!N95</f>
        <v>8.32313341493268</v>
      </c>
      <c r="AE93" s="24" t="s">
        <v>8</v>
      </c>
      <c r="AF93" s="4">
        <f>Daten!B92*100/Daten!B184</f>
        <v>7.828356045230501</v>
      </c>
      <c r="AG93" s="4">
        <f>Daten!C92*100/Daten!C184</f>
        <v>7.942135867252872</v>
      </c>
      <c r="AH93" s="4">
        <f>Daten!D92*100/Daten!D184</f>
        <v>7.931225734886301</v>
      </c>
      <c r="AI93" s="4">
        <f>Daten!E92*100/Daten!E184</f>
        <v>7.614704256495301</v>
      </c>
      <c r="AJ93" s="4">
        <f>Daten!F92*100/Daten!F184</f>
        <v>7.656033287101248</v>
      </c>
      <c r="AK93" s="4">
        <f>Daten!G92*100/Daten!G184</f>
        <v>7.20892274211099</v>
      </c>
      <c r="AL93" s="4">
        <f>Daten!H92*100/Daten!H184</f>
        <v>7.107080005414918</v>
      </c>
      <c r="AM93" s="4">
        <f>Daten!I92*100/Daten!I184</f>
        <v>6.909917134456028</v>
      </c>
      <c r="AN93" s="4">
        <f>Daten!J92*100/Daten!J184</f>
        <v>7.000795544948289</v>
      </c>
      <c r="AO93" s="4">
        <f>Daten!K92*100/Daten!K184</f>
        <v>6.9167331737164135</v>
      </c>
      <c r="AP93" s="4">
        <f>Daten!L92*100/Daten!L184</f>
        <v>6.98077949813134</v>
      </c>
      <c r="AQ93" s="4">
        <f>Daten!M92*100/Daten!M184</f>
        <v>6.978609625668449</v>
      </c>
      <c r="AR93" s="4">
        <f>Daten!N92*100/Daten!N184</f>
        <v>7.192912865265106</v>
      </c>
    </row>
    <row r="94" spans="1:44" ht="12.75">
      <c r="A94" s="24" t="s">
        <v>9</v>
      </c>
      <c r="B94" s="4">
        <f>Daten!B93*100/Daten!B123</f>
        <v>14.587202431200405</v>
      </c>
      <c r="C94" s="4">
        <f>Daten!C93*100/Daten!C123</f>
        <v>14.452254414537974</v>
      </c>
      <c r="D94" s="4">
        <f>Daten!D93*100/Daten!D123</f>
        <v>14.32723542485895</v>
      </c>
      <c r="E94" s="4">
        <f>Daten!E93*100/Daten!E123</f>
        <v>14.259290398520262</v>
      </c>
      <c r="F94" s="4">
        <f>Daten!F93*100/Daten!F123</f>
        <v>13.90284757118928</v>
      </c>
      <c r="G94" s="4">
        <f>Daten!G93*100/Daten!G123</f>
        <v>13.80342591052719</v>
      </c>
      <c r="H94" s="4">
        <f>Daten!H93*100/Daten!H123</f>
        <v>13.627287853577371</v>
      </c>
      <c r="I94" s="4">
        <f>Daten!I93*100/Daten!I123</f>
        <v>13.302060646674486</v>
      </c>
      <c r="J94" s="4">
        <f>Daten!J93*100/Daten!J123</f>
        <v>13.2485781197725</v>
      </c>
      <c r="K94" s="4">
        <f>Daten!K93*100/Daten!K123</f>
        <v>13.729405891163255</v>
      </c>
      <c r="L94" s="4">
        <f>Daten!L93*100/Daten!L123</f>
        <v>13.709412922269596</v>
      </c>
      <c r="M94" s="4">
        <f>Daten!M93*100/Daten!M123</f>
        <v>14.065040650406504</v>
      </c>
      <c r="N94" s="4">
        <f>Daten!N93*100/Daten!N123</f>
        <v>14.081107177341487</v>
      </c>
      <c r="P94" s="24" t="s">
        <v>9</v>
      </c>
      <c r="Q94" s="4">
        <f>Daten!B93*100/Daten!B95</f>
        <v>12.988574864702345</v>
      </c>
      <c r="R94" s="4">
        <f>Daten!C93*100/Daten!C95</f>
        <v>12.453833653420004</v>
      </c>
      <c r="S94" s="4">
        <f>Daten!D93*100/Daten!D95</f>
        <v>12.318094958106718</v>
      </c>
      <c r="T94" s="4">
        <f>Daten!E93*100/Daten!E95</f>
        <v>12.419449326303456</v>
      </c>
      <c r="U94" s="4">
        <f>Daten!F93*100/Daten!F95</f>
        <v>12.353028724512576</v>
      </c>
      <c r="V94" s="4">
        <f>Daten!G93*100/Daten!G95</f>
        <v>12.61206503570886</v>
      </c>
      <c r="W94" s="4">
        <f>Daten!H93*100/Daten!H95</f>
        <v>12.670173267326733</v>
      </c>
      <c r="X94" s="4">
        <f>Daten!I93*100/Daten!I95</f>
        <v>12.478390696212479</v>
      </c>
      <c r="Y94" s="4">
        <f>Daten!J93*100/Daten!J95</f>
        <v>12.66592035822805</v>
      </c>
      <c r="Z94" s="4">
        <f>Daten!K93*100/Daten!K95</f>
        <v>13.002364066193854</v>
      </c>
      <c r="AA94" s="4">
        <f>Daten!L93*100/Daten!$L$95</f>
        <v>13.165354330708661</v>
      </c>
      <c r="AB94" s="4">
        <f>Daten!M93*100/Daten!$M$95</f>
        <v>13.473520249221183</v>
      </c>
      <c r="AC94" s="4">
        <f>Daten!N93*100/Daten!N95</f>
        <v>13.387392900856794</v>
      </c>
      <c r="AE94" s="24" t="s">
        <v>9</v>
      </c>
      <c r="AF94" s="4">
        <f>Daten!B93*100/Daten!B185</f>
        <v>7.528099677616102</v>
      </c>
      <c r="AG94" s="4">
        <f>Daten!C93*100/Daten!C185</f>
        <v>7.42993125330513</v>
      </c>
      <c r="AH94" s="4">
        <f>Daten!D93*100/Daten!D185</f>
        <v>7.387165021156559</v>
      </c>
      <c r="AI94" s="4">
        <f>Daten!E93*100/Daten!E185</f>
        <v>7.33690949991348</v>
      </c>
      <c r="AJ94" s="4">
        <f>Daten!F93*100/Daten!F185</f>
        <v>7.1134727459718885</v>
      </c>
      <c r="AK94" s="4">
        <f>Daten!G93*100/Daten!G185</f>
        <v>6.987708368412191</v>
      </c>
      <c r="AL94" s="4">
        <f>Daten!H93*100/Daten!H185</f>
        <v>6.917814004561196</v>
      </c>
      <c r="AM94" s="4">
        <f>Daten!I93*100/Daten!I185</f>
        <v>6.736234834987698</v>
      </c>
      <c r="AN94" s="4">
        <f>Daten!J93*100/Daten!J185</f>
        <v>6.722118485825836</v>
      </c>
      <c r="AO94" s="4">
        <f>Daten!K93*100/Daten!K185</f>
        <v>6.9938962360122074</v>
      </c>
      <c r="AP94" s="4">
        <f>Daten!L93*100/Daten!L185</f>
        <v>7.041185883938348</v>
      </c>
      <c r="AQ94" s="4">
        <f>Daten!M93*100/Daten!M185</f>
        <v>7.220367278797997</v>
      </c>
      <c r="AR94" s="4">
        <f>Daten!N93*100/Daten!N185</f>
        <v>7.193948861300666</v>
      </c>
    </row>
    <row r="95" spans="1:44" ht="12.75">
      <c r="A95" s="24" t="s">
        <v>10</v>
      </c>
      <c r="B95" s="4">
        <f>Daten!B94*100/Daten!B124</f>
        <v>18.32579185520362</v>
      </c>
      <c r="C95" s="4">
        <f>Daten!C94*100/Daten!C124</f>
        <v>18.378995433789953</v>
      </c>
      <c r="D95" s="4">
        <f>Daten!D94*100/Daten!D124</f>
        <v>16.94312796208531</v>
      </c>
      <c r="E95" s="4">
        <f>Daten!E94*100/Daten!E124</f>
        <v>18.296892980437285</v>
      </c>
      <c r="F95" s="4">
        <f>Daten!F94*100/Daten!F124</f>
        <v>17.519908987485778</v>
      </c>
      <c r="G95" s="4">
        <f>Daten!G94*100/Daten!G124</f>
        <v>18.619934282584886</v>
      </c>
      <c r="H95" s="4">
        <f>Daten!H94*100/Daten!H124</f>
        <v>19.460067491563553</v>
      </c>
      <c r="I95" s="4">
        <f>Daten!I94*100/Daten!I124</f>
        <v>18.275862068965516</v>
      </c>
      <c r="J95" s="4">
        <f>Daten!J94*100/Daten!J124</f>
        <v>17.63085399449036</v>
      </c>
      <c r="K95" s="4">
        <f>Daten!K94*100/Daten!K124</f>
        <v>18.231292517006803</v>
      </c>
      <c r="L95" s="4">
        <f>Daten!L94*100/Daten!L124</f>
        <v>17.84338896020539</v>
      </c>
      <c r="M95" s="4">
        <f>Daten!M94*100/Daten!M124</f>
        <v>17.462039045553144</v>
      </c>
      <c r="N95" s="4">
        <f>Daten!N94*100/Daten!N124</f>
        <v>16.651248843663275</v>
      </c>
      <c r="P95" s="24" t="s">
        <v>10</v>
      </c>
      <c r="Q95" s="4">
        <f>Daten!B94*100/Daten!B95</f>
        <v>2.43535778713169</v>
      </c>
      <c r="R95" s="4">
        <f>Daten!C94*100/Daten!C95</f>
        <v>2.378490175801448</v>
      </c>
      <c r="S95" s="4">
        <f>Daten!D94*100/Daten!D95</f>
        <v>2.1020138174334853</v>
      </c>
      <c r="T95" s="4">
        <f>Daten!E94*100/Daten!E95</f>
        <v>2.3286467486818982</v>
      </c>
      <c r="U95" s="4">
        <f>Daten!F94*100/Daten!F95</f>
        <v>2.2920077392469116</v>
      </c>
      <c r="V95" s="4">
        <f>Daten!G94*100/Daten!G95</f>
        <v>2.583194043458441</v>
      </c>
      <c r="W95" s="4">
        <f>Daten!H94*100/Daten!H95</f>
        <v>2.676361386138614</v>
      </c>
      <c r="X95" s="4">
        <f>Daten!I94*100/Daten!I95</f>
        <v>2.498821310702499</v>
      </c>
      <c r="Y95" s="4">
        <f>Daten!J94*100/Daten!J95</f>
        <v>2.0470174316328165</v>
      </c>
      <c r="Z95" s="4">
        <f>Daten!K94*100/Daten!K95</f>
        <v>2.111899133175729</v>
      </c>
      <c r="AA95" s="4">
        <f>Daten!L94*100/Daten!$L$95</f>
        <v>2.188976377952756</v>
      </c>
      <c r="AB95" s="4">
        <f>Daten!M94*100/Daten!$M$95</f>
        <v>2.5077881619937696</v>
      </c>
      <c r="AC95" s="4">
        <f>Daten!N94*100/Daten!N95</f>
        <v>2.7539779681762546</v>
      </c>
      <c r="AE95" s="24" t="s">
        <v>10</v>
      </c>
      <c r="AF95" s="4">
        <f>Daten!B94*100/Daten!B186</f>
        <v>9.597156398104266</v>
      </c>
      <c r="AG95" s="4">
        <f>Daten!C94*100/Daten!C186</f>
        <v>9.532267613972765</v>
      </c>
      <c r="AH95" s="4">
        <f>Daten!D94*100/Daten!D186</f>
        <v>8.832612723903644</v>
      </c>
      <c r="AI95" s="4">
        <f>Daten!E94*100/Daten!E186</f>
        <v>9.601449275362318</v>
      </c>
      <c r="AJ95" s="4">
        <f>Daten!F94*100/Daten!F186</f>
        <v>9.058823529411764</v>
      </c>
      <c r="AK95" s="4">
        <f>Daten!G94*100/Daten!G186</f>
        <v>9.78698906160046</v>
      </c>
      <c r="AL95" s="4">
        <f>Daten!H94*100/Daten!H186</f>
        <v>10.158543746330006</v>
      </c>
      <c r="AM95" s="4">
        <f>Daten!I94*100/Daten!I186</f>
        <v>9.386068476977568</v>
      </c>
      <c r="AN95" s="4">
        <f>Daten!J94*100/Daten!J186</f>
        <v>8.49933598937583</v>
      </c>
      <c r="AO95" s="4">
        <f>Daten!K94*100/Daten!K186</f>
        <v>8.850726552179657</v>
      </c>
      <c r="AP95" s="4">
        <f>Daten!L94*100/Daten!L186</f>
        <v>8.601485148514852</v>
      </c>
      <c r="AQ95" s="4">
        <f>Daten!M94*100/Daten!M186</f>
        <v>8.478146392838337</v>
      </c>
      <c r="AR95" s="4">
        <f>Daten!N94*100/Daten!N186</f>
        <v>8.12274368231047</v>
      </c>
    </row>
    <row r="96" spans="1:44" ht="12.75">
      <c r="A96" s="25" t="s">
        <v>0</v>
      </c>
      <c r="B96" s="13">
        <f>Daten!B95*100/Daten!B125</f>
        <v>14.743888113128088</v>
      </c>
      <c r="C96" s="13">
        <f>Daten!C95*100/Daten!C125</f>
        <v>14.964076489444015</v>
      </c>
      <c r="D96" s="13">
        <f>Daten!D95*100/Daten!D125</f>
        <v>14.948691467621789</v>
      </c>
      <c r="E96" s="13">
        <f>Daten!E95*100/Daten!E125</f>
        <v>14.945170398581654</v>
      </c>
      <c r="F96" s="13">
        <f>Daten!F95*100/Daten!F125</f>
        <v>14.733033658590067</v>
      </c>
      <c r="G96" s="13">
        <f>Daten!G95*100/Daten!G125</f>
        <v>14.414000043804894</v>
      </c>
      <c r="H96" s="13">
        <f>Daten!H95*100/Daten!H125</f>
        <v>14.167981763983867</v>
      </c>
      <c r="I96" s="13">
        <f>Daten!I95*100/Daten!I125</f>
        <v>13.989227217764098</v>
      </c>
      <c r="J96" s="13">
        <f>Daten!J95*100/Daten!J125</f>
        <v>13.831928683610945</v>
      </c>
      <c r="K96" s="13">
        <f>Daten!K95*100/Daten!K125</f>
        <v>14.006931720347028</v>
      </c>
      <c r="L96" s="13">
        <f>Daten!L95*100/Daten!L125</f>
        <v>13.96340927082417</v>
      </c>
      <c r="M96" s="13">
        <f>Daten!M95*100/Daten!M125</f>
        <v>13.967452789139326</v>
      </c>
      <c r="N96" s="13">
        <f>Daten!N95*100/Daten!N125</f>
        <v>14.01312122121693</v>
      </c>
      <c r="P96" s="25" t="s">
        <v>0</v>
      </c>
      <c r="Q96" s="10">
        <f>Daten!B95*100/Daten!B95</f>
        <v>100</v>
      </c>
      <c r="R96" s="10">
        <f>Daten!C95*100/Daten!C95</f>
        <v>100</v>
      </c>
      <c r="S96" s="10">
        <f>Daten!D95*100/Daten!D95</f>
        <v>100</v>
      </c>
      <c r="T96" s="10">
        <f>Daten!E95*100/Daten!E95</f>
        <v>100</v>
      </c>
      <c r="U96" s="10">
        <f>Daten!F95*100/Daten!F95</f>
        <v>100</v>
      </c>
      <c r="V96" s="10">
        <f>Daten!G95*100/Daten!G95</f>
        <v>100</v>
      </c>
      <c r="W96" s="10">
        <f>Daten!H95*100/Daten!H95</f>
        <v>100</v>
      </c>
      <c r="X96" s="10">
        <f>Daten!I95*100/Daten!I95</f>
        <v>100</v>
      </c>
      <c r="Y96" s="10">
        <f>Daten!J95*100/Daten!J95</f>
        <v>100</v>
      </c>
      <c r="Z96" s="10">
        <f>Daten!K95*100/Daten!K95</f>
        <v>100</v>
      </c>
      <c r="AA96" s="10">
        <v>100</v>
      </c>
      <c r="AB96" s="10">
        <v>100</v>
      </c>
      <c r="AC96" s="10">
        <f>Daten!N95*100/Daten!N95</f>
        <v>100</v>
      </c>
      <c r="AE96" s="25" t="s">
        <v>0</v>
      </c>
      <c r="AF96" s="13">
        <f>Daten!B95*100/Daten!B187</f>
        <v>7.630540515738277</v>
      </c>
      <c r="AG96" s="13">
        <f>Daten!C95*100/Daten!C187</f>
        <v>7.728668805590126</v>
      </c>
      <c r="AH96" s="13">
        <f>Daten!D95*100/Daten!D187</f>
        <v>7.720504789141586</v>
      </c>
      <c r="AI96" s="13">
        <f>Daten!E95*100/Daten!E187</f>
        <v>7.708112257569258</v>
      </c>
      <c r="AJ96" s="13">
        <f>Daten!F95*100/Daten!F187</f>
        <v>7.596639795583796</v>
      </c>
      <c r="AK96" s="13">
        <f>Daten!G95*100/Daten!G187</f>
        <v>7.432882684466732</v>
      </c>
      <c r="AL96" s="13">
        <f>Daten!H95*100/Daten!H187</f>
        <v>7.31271353259271</v>
      </c>
      <c r="AM96" s="13">
        <f>Daten!I95*100/Daten!I187</f>
        <v>7.223130363710666</v>
      </c>
      <c r="AN96" s="13">
        <f>Daten!J95*100/Daten!J187</f>
        <v>7.1256823128554005</v>
      </c>
      <c r="AO96" s="13">
        <f>Daten!K95*100/Daten!K187</f>
        <v>7.208588957055214</v>
      </c>
      <c r="AP96" s="13">
        <f>Daten!L95*100/Daten!L187</f>
        <v>7.189113304954262</v>
      </c>
      <c r="AQ96" s="13">
        <f>Daten!M95*100/Daten!M187</f>
        <v>7.183216783216783</v>
      </c>
      <c r="AR96" s="13">
        <f>Daten!N95*100/Daten!N187</f>
        <v>7.202521323253918</v>
      </c>
    </row>
    <row r="98" spans="1:31" ht="12.75">
      <c r="A98" s="8" t="s">
        <v>22</v>
      </c>
      <c r="P98" s="8" t="s">
        <v>22</v>
      </c>
      <c r="AE98" s="8" t="s">
        <v>22</v>
      </c>
    </row>
    <row r="99" spans="1:44" ht="12.75">
      <c r="A99" s="23"/>
      <c r="B99" s="42" t="s">
        <v>14</v>
      </c>
      <c r="C99" s="42"/>
      <c r="D99" s="42"/>
      <c r="E99" s="42"/>
      <c r="F99" s="42"/>
      <c r="G99" s="42"/>
      <c r="H99" s="42"/>
      <c r="I99" s="42"/>
      <c r="J99" s="42"/>
      <c r="K99" s="42"/>
      <c r="L99" s="42"/>
      <c r="M99" s="42"/>
      <c r="N99" s="42"/>
      <c r="P99" s="23"/>
      <c r="Q99" s="42" t="s">
        <v>14</v>
      </c>
      <c r="R99" s="42"/>
      <c r="S99" s="42"/>
      <c r="T99" s="42"/>
      <c r="U99" s="42"/>
      <c r="V99" s="42"/>
      <c r="W99" s="42"/>
      <c r="X99" s="42"/>
      <c r="Y99" s="42"/>
      <c r="Z99" s="42"/>
      <c r="AA99" s="42"/>
      <c r="AB99" s="42"/>
      <c r="AC99" s="42"/>
      <c r="AE99" s="23"/>
      <c r="AF99" s="42" t="s">
        <v>14</v>
      </c>
      <c r="AG99" s="42"/>
      <c r="AH99" s="42"/>
      <c r="AI99" s="42"/>
      <c r="AJ99" s="42"/>
      <c r="AK99" s="42"/>
      <c r="AL99" s="42"/>
      <c r="AM99" s="42"/>
      <c r="AN99" s="42"/>
      <c r="AO99" s="42"/>
      <c r="AP99" s="42"/>
      <c r="AQ99" s="42"/>
      <c r="AR99" s="42"/>
    </row>
    <row r="100" spans="1:44" ht="12.75">
      <c r="A100" s="23" t="s">
        <v>11</v>
      </c>
      <c r="B100" s="22">
        <v>1999</v>
      </c>
      <c r="C100" s="22">
        <v>2000</v>
      </c>
      <c r="D100" s="22">
        <v>2001</v>
      </c>
      <c r="E100" s="22">
        <v>2002</v>
      </c>
      <c r="F100" s="22">
        <v>2003</v>
      </c>
      <c r="G100" s="22">
        <v>2005</v>
      </c>
      <c r="H100" s="22">
        <v>2006</v>
      </c>
      <c r="I100" s="22">
        <v>2007</v>
      </c>
      <c r="J100" s="22">
        <v>2008</v>
      </c>
      <c r="K100" s="22">
        <v>2009</v>
      </c>
      <c r="L100" s="22">
        <v>2010</v>
      </c>
      <c r="M100" s="22">
        <v>2011</v>
      </c>
      <c r="N100" s="22">
        <v>2012</v>
      </c>
      <c r="P100" s="23" t="s">
        <v>11</v>
      </c>
      <c r="Q100" s="22">
        <v>1999</v>
      </c>
      <c r="R100" s="22">
        <v>2000</v>
      </c>
      <c r="S100" s="22">
        <v>2001</v>
      </c>
      <c r="T100" s="22">
        <v>2002</v>
      </c>
      <c r="U100" s="22">
        <v>2003</v>
      </c>
      <c r="V100" s="22">
        <v>2005</v>
      </c>
      <c r="W100" s="22">
        <v>2006</v>
      </c>
      <c r="X100" s="22">
        <v>2007</v>
      </c>
      <c r="Y100" s="22">
        <v>2008</v>
      </c>
      <c r="Z100" s="22">
        <v>2009</v>
      </c>
      <c r="AA100" s="22">
        <v>2010</v>
      </c>
      <c r="AB100" s="22">
        <v>2011</v>
      </c>
      <c r="AC100" s="22">
        <v>2012</v>
      </c>
      <c r="AE100" s="23" t="s">
        <v>11</v>
      </c>
      <c r="AF100" s="22">
        <v>1999</v>
      </c>
      <c r="AG100" s="22">
        <v>2000</v>
      </c>
      <c r="AH100" s="22">
        <v>2001</v>
      </c>
      <c r="AI100" s="22">
        <v>2002</v>
      </c>
      <c r="AJ100" s="22">
        <v>2003</v>
      </c>
      <c r="AK100" s="22">
        <v>2005</v>
      </c>
      <c r="AL100" s="22">
        <v>2006</v>
      </c>
      <c r="AM100" s="22">
        <v>2007</v>
      </c>
      <c r="AN100" s="22">
        <v>2008</v>
      </c>
      <c r="AO100" s="22">
        <v>2009</v>
      </c>
      <c r="AP100" s="22">
        <v>2010</v>
      </c>
      <c r="AQ100" s="22">
        <v>2011</v>
      </c>
      <c r="AR100" s="22">
        <v>2012</v>
      </c>
    </row>
    <row r="101" spans="1:44" ht="12.75">
      <c r="A101" s="24" t="s">
        <v>1</v>
      </c>
      <c r="B101" s="4">
        <f>Daten!B100*100/Daten!B115</f>
        <v>22.321736135032726</v>
      </c>
      <c r="C101" s="4">
        <f>Daten!C100*100/Daten!C115</f>
        <v>21.879841625064554</v>
      </c>
      <c r="D101" s="4">
        <f>Daten!D100*100/Daten!D115</f>
        <v>22.195206668982287</v>
      </c>
      <c r="E101" s="4">
        <f>Daten!E100*100/Daten!E115</f>
        <v>22.33026567112346</v>
      </c>
      <c r="F101" s="4">
        <f>Daten!F100*100/Daten!F115</f>
        <v>21.804511278195488</v>
      </c>
      <c r="G101" s="4">
        <f>Daten!G100*100/Daten!G115</f>
        <v>21.721739130434784</v>
      </c>
      <c r="H101" s="4">
        <f>Daten!H100*100/Daten!H115</f>
        <v>21.73384294649062</v>
      </c>
      <c r="I101" s="4">
        <f>Daten!I100*100/Daten!I115</f>
        <v>22.299895141558896</v>
      </c>
      <c r="J101" s="4">
        <f>Daten!J100*100/Daten!J115</f>
        <v>22.200973574408902</v>
      </c>
      <c r="K101" s="4">
        <f>Daten!K100*100/Daten!K115</f>
        <v>22.843987958207897</v>
      </c>
      <c r="L101" s="4">
        <f>Daten!L100*100/Daten!L115</f>
        <v>22.74154168119986</v>
      </c>
      <c r="M101" s="4">
        <f>Daten!M100*100/Daten!M115</f>
        <v>22.95509919944309</v>
      </c>
      <c r="N101" s="4">
        <f>Daten!N100*100/Daten!N115</f>
        <v>23.85665529010239</v>
      </c>
      <c r="P101" s="24" t="s">
        <v>1</v>
      </c>
      <c r="Q101" s="4">
        <f>Daten!B100*100/Daten!B110</f>
        <v>14.553621560920831</v>
      </c>
      <c r="R101" s="4">
        <f>Daten!C100*100/Daten!C110</f>
        <v>14.20429146177917</v>
      </c>
      <c r="S101" s="4">
        <f>Daten!D100*100/Daten!D110</f>
        <v>14.21579532814238</v>
      </c>
      <c r="T101" s="4">
        <f>Daten!E100*100/Daten!E110</f>
        <v>14.222517142225172</v>
      </c>
      <c r="U101" s="4">
        <f>Daten!F100*100/Daten!F110</f>
        <v>13.689757382808212</v>
      </c>
      <c r="V101" s="4">
        <f>Daten!G100*100/Daten!G110</f>
        <v>13.243558477361892</v>
      </c>
      <c r="W101" s="4">
        <f>Daten!H100*100/Daten!H110</f>
        <v>13.04075888668821</v>
      </c>
      <c r="X101" s="4">
        <f>Daten!I100*100/Daten!I110</f>
        <v>13.266791432730297</v>
      </c>
      <c r="Y101" s="4">
        <f>Daten!J100*100/Daten!J110</f>
        <v>13.204425602316203</v>
      </c>
      <c r="Z101" s="4">
        <f>Daten!K100*100/Daten!K110</f>
        <v>13.19828115408226</v>
      </c>
      <c r="AA101" s="4">
        <f>Daten!L100*100/Daten!$L$110</f>
        <v>13.322435635472006</v>
      </c>
      <c r="AB101" s="4">
        <f>Daten!M100*100/Daten!$M$110</f>
        <v>13.435876540694712</v>
      </c>
      <c r="AC101" s="4">
        <f>Daten!N100*100/Daten!N110</f>
        <v>14.084223252065284</v>
      </c>
      <c r="AE101" s="24" t="s">
        <v>1</v>
      </c>
      <c r="AF101" s="4">
        <f>Daten!B100*100/Daten!B177</f>
        <v>11.693584769466751</v>
      </c>
      <c r="AG101" s="4">
        <f>Daten!C100*100/Daten!C177</f>
        <v>11.41958670260557</v>
      </c>
      <c r="AH101" s="4">
        <f>Daten!D100*100/Daten!D177</f>
        <v>11.502115021150212</v>
      </c>
      <c r="AI101" s="4">
        <f>Daten!E100*100/Daten!E177</f>
        <v>11.598124098124098</v>
      </c>
      <c r="AJ101" s="4">
        <f>Daten!F100*100/Daten!F177</f>
        <v>11.309631779430438</v>
      </c>
      <c r="AK101" s="4">
        <f>Daten!G100*100/Daten!G177</f>
        <v>11.328798185941043</v>
      </c>
      <c r="AL101" s="4">
        <f>Daten!H100*100/Daten!H177</f>
        <v>11.348997550576069</v>
      </c>
      <c r="AM101" s="4">
        <f>Daten!I100*100/Daten!I177</f>
        <v>11.674290942360475</v>
      </c>
      <c r="AN101" s="4">
        <f>Daten!J100*100/Daten!J177</f>
        <v>11.663165585898255</v>
      </c>
      <c r="AO101" s="4">
        <f>Daten!K100*100/Daten!K177</f>
        <v>11.888305225324855</v>
      </c>
      <c r="AP101" s="4">
        <f>Daten!L100*100/Daten!L177</f>
        <v>11.907588348096064</v>
      </c>
      <c r="AQ101" s="4">
        <f>Daten!M100*100/Daten!M177</f>
        <v>11.984372160639651</v>
      </c>
      <c r="AR101" s="4">
        <f>Daten!N100*100/Daten!N177</f>
        <v>12.599134823359769</v>
      </c>
    </row>
    <row r="102" spans="1:44" ht="12.75">
      <c r="A102" s="24" t="s">
        <v>2</v>
      </c>
      <c r="B102" s="4">
        <f>Daten!B101*100/Daten!B116</f>
        <v>19.28679055750879</v>
      </c>
      <c r="C102" s="4">
        <f>Daten!C101*100/Daten!C116</f>
        <v>19.59414504324684</v>
      </c>
      <c r="D102" s="4">
        <f>Daten!D101*100/Daten!D116</f>
        <v>19.893457632761777</v>
      </c>
      <c r="E102" s="4">
        <f>Daten!E101*100/Daten!E116</f>
        <v>20.183333333333334</v>
      </c>
      <c r="F102" s="4">
        <f>Daten!F101*100/Daten!F116</f>
        <v>21.457152384128044</v>
      </c>
      <c r="G102" s="4">
        <f>Daten!G101*100/Daten!G116</f>
        <v>22.161895360315892</v>
      </c>
      <c r="H102" s="4">
        <f>Daten!H101*100/Daten!H116</f>
        <v>23.079464728233933</v>
      </c>
      <c r="I102" s="4">
        <f>Daten!I101*100/Daten!I116</f>
        <v>23.742923742923743</v>
      </c>
      <c r="J102" s="4">
        <f>Daten!J101*100/Daten!J116</f>
        <v>23.792697290930505</v>
      </c>
      <c r="K102" s="4">
        <f>Daten!K101*100/Daten!K116</f>
        <v>24.14850136239782</v>
      </c>
      <c r="L102" s="4">
        <f>Daten!L101*100/Daten!L116</f>
        <v>24.64463092995376</v>
      </c>
      <c r="M102" s="4">
        <f>Daten!M101*100/Daten!M116</f>
        <v>24.696217696388842</v>
      </c>
      <c r="N102" s="4">
        <f>Daten!N101*100/Daten!N116</f>
        <v>24.856370395403854</v>
      </c>
      <c r="P102" s="24" t="s">
        <v>2</v>
      </c>
      <c r="Q102" s="4">
        <f>Daten!B101*100/Daten!B110</f>
        <v>12.936552498596294</v>
      </c>
      <c r="R102" s="4">
        <f>Daten!C101*100/Daten!C110</f>
        <v>13.16495306213679</v>
      </c>
      <c r="S102" s="4">
        <f>Daten!D101*100/Daten!D110</f>
        <v>13.292547274749722</v>
      </c>
      <c r="T102" s="4">
        <f>Daten!E101*100/Daten!E110</f>
        <v>13.393054633930547</v>
      </c>
      <c r="U102" s="4">
        <f>Daten!F101*100/Daten!F110</f>
        <v>14.128883521791634</v>
      </c>
      <c r="V102" s="4">
        <f>Daten!G101*100/Daten!G110</f>
        <v>14.282684763015586</v>
      </c>
      <c r="W102" s="4">
        <f>Daten!H101*100/Daten!H110</f>
        <v>14.562701970186595</v>
      </c>
      <c r="X102" s="4">
        <f>Daten!I101*100/Daten!I110</f>
        <v>14.826367228113954</v>
      </c>
      <c r="Y102" s="4">
        <f>Daten!J101*100/Daten!J110</f>
        <v>14.621031951194292</v>
      </c>
      <c r="Z102" s="4">
        <f>Daten!K101*100/Daten!K110</f>
        <v>14.507878043789646</v>
      </c>
      <c r="AA102" s="4">
        <f>Daten!L101*100/Daten!$L$110</f>
        <v>14.701675521046178</v>
      </c>
      <c r="AB102" s="4">
        <f>Daten!M101*100/Daten!$M$110</f>
        <v>14.698991545278599</v>
      </c>
      <c r="AC102" s="4">
        <f>Daten!N101*100/Daten!N110</f>
        <v>14.819665524884142</v>
      </c>
      <c r="AE102" s="24" t="s">
        <v>2</v>
      </c>
      <c r="AF102" s="4">
        <f>Daten!B101*100/Daten!B178</f>
        <v>10.217294900221729</v>
      </c>
      <c r="AG102" s="4">
        <f>Daten!C101*100/Daten!C178</f>
        <v>10.391672547635851</v>
      </c>
      <c r="AH102" s="4">
        <f>Daten!D101*100/Daten!D178</f>
        <v>10.554672319378202</v>
      </c>
      <c r="AI102" s="4">
        <f>Daten!E101*100/Daten!E178</f>
        <v>10.729157437760255</v>
      </c>
      <c r="AJ102" s="4">
        <f>Daten!F101*100/Daten!F178</f>
        <v>11.40148830616584</v>
      </c>
      <c r="AK102" s="4">
        <f>Daten!G101*100/Daten!G178</f>
        <v>11.813716891773373</v>
      </c>
      <c r="AL102" s="4">
        <f>Daten!H101*100/Daten!H178</f>
        <v>12.350808947042701</v>
      </c>
      <c r="AM102" s="4">
        <f>Daten!I101*100/Daten!I178</f>
        <v>12.682319459267164</v>
      </c>
      <c r="AN102" s="4">
        <f>Daten!J101*100/Daten!J178</f>
        <v>12.719258792839796</v>
      </c>
      <c r="AO102" s="4">
        <f>Daten!K101*100/Daten!K178</f>
        <v>12.858179180268408</v>
      </c>
      <c r="AP102" s="4">
        <f>Daten!L101*100/Daten!L178</f>
        <v>13.064003631411712</v>
      </c>
      <c r="AQ102" s="4">
        <f>Daten!M101*100/Daten!M178</f>
        <v>13.082502266545784</v>
      </c>
      <c r="AR102" s="4">
        <f>Daten!N101*100/Daten!N178</f>
        <v>13.19519196268389</v>
      </c>
    </row>
    <row r="103" spans="1:44" ht="12.75">
      <c r="A103" s="24" t="s">
        <v>3</v>
      </c>
      <c r="B103" s="4">
        <f>Daten!B102*100/Daten!B117</f>
        <v>24.76032448377581</v>
      </c>
      <c r="C103" s="4">
        <f>Daten!C102*100/Daten!C117</f>
        <v>24.810220329568597</v>
      </c>
      <c r="D103" s="4">
        <f>Daten!D102*100/Daten!D117</f>
        <v>24.486015928875716</v>
      </c>
      <c r="E103" s="4">
        <f>Daten!E102*100/Daten!E117</f>
        <v>24.189944134078214</v>
      </c>
      <c r="F103" s="4">
        <f>Daten!F102*100/Daten!F117</f>
        <v>24.542539143557818</v>
      </c>
      <c r="G103" s="4">
        <f>Daten!G102*100/Daten!G117</f>
        <v>25</v>
      </c>
      <c r="H103" s="4">
        <f>Daten!H102*100/Daten!H117</f>
        <v>24.75412878084988</v>
      </c>
      <c r="I103" s="4">
        <f>Daten!I102*100/Daten!I117</f>
        <v>24.366796080606395</v>
      </c>
      <c r="J103" s="4">
        <f>Daten!J102*100/Daten!J117</f>
        <v>24.70957034851558</v>
      </c>
      <c r="K103" s="4">
        <f>Daten!K102*100/Daten!K117</f>
        <v>24.809575625680086</v>
      </c>
      <c r="L103" s="4">
        <f>Daten!L102*100/Daten!L117</f>
        <v>24.751939383005592</v>
      </c>
      <c r="M103" s="4">
        <f>Daten!M102*100/Daten!M117</f>
        <v>24.314638953592546</v>
      </c>
      <c r="N103" s="4">
        <f>Daten!N102*100/Daten!N117</f>
        <v>23.924207543828583</v>
      </c>
      <c r="P103" s="24" t="s">
        <v>3</v>
      </c>
      <c r="Q103" s="4">
        <f>Daten!B102*100/Daten!B110</f>
        <v>15.081414935429533</v>
      </c>
      <c r="R103" s="4">
        <f>Daten!C102*100/Daten!C110</f>
        <v>14.975413500223514</v>
      </c>
      <c r="S103" s="4">
        <f>Daten!D102*100/Daten!D110</f>
        <v>14.705228031145717</v>
      </c>
      <c r="T103" s="4">
        <f>Daten!E102*100/Daten!E110</f>
        <v>14.366290643662907</v>
      </c>
      <c r="U103" s="4">
        <f>Daten!F102*100/Daten!F110</f>
        <v>14.282577670435833</v>
      </c>
      <c r="V103" s="4">
        <f>Daten!G102*100/Daten!G110</f>
        <v>14.208461456897465</v>
      </c>
      <c r="W103" s="4">
        <f>Daten!H102*100/Daten!H110</f>
        <v>13.905973105389347</v>
      </c>
      <c r="X103" s="4">
        <f>Daten!I102*100/Daten!I110</f>
        <v>13.703472655437722</v>
      </c>
      <c r="Y103" s="4">
        <f>Daten!J102*100/Daten!J110</f>
        <v>13.855857718953573</v>
      </c>
      <c r="Z103" s="4">
        <f>Daten!K102*100/Daten!K110</f>
        <v>13.996316758747698</v>
      </c>
      <c r="AA103" s="4">
        <f>Daten!L102*100/Daten!$L$110</f>
        <v>14.01716387413159</v>
      </c>
      <c r="AB103" s="4">
        <f>Daten!M102*100/Daten!$M$110</f>
        <v>13.82296017113171</v>
      </c>
      <c r="AC103" s="4">
        <f>Daten!N102*100/Daten!N110</f>
        <v>13.610719322990127</v>
      </c>
      <c r="AE103" s="24" t="s">
        <v>3</v>
      </c>
      <c r="AF103" s="4">
        <f>Daten!B102*100/Daten!B179</f>
        <v>13.322091062394604</v>
      </c>
      <c r="AG103" s="4">
        <f>Daten!C102*100/Daten!C179</f>
        <v>13.188976377952756</v>
      </c>
      <c r="AH103" s="4">
        <f>Daten!D102*100/Daten!D179</f>
        <v>13.046481792164215</v>
      </c>
      <c r="AI103" s="4">
        <f>Daten!E102*100/Daten!E179</f>
        <v>12.892020643112346</v>
      </c>
      <c r="AJ103" s="4">
        <f>Daten!F102*100/Daten!F179</f>
        <v>13.080635431329178</v>
      </c>
      <c r="AK103" s="4">
        <f>Daten!G102*100/Daten!G179</f>
        <v>13.363917422958014</v>
      </c>
      <c r="AL103" s="4">
        <f>Daten!H102*100/Daten!H179</f>
        <v>13.214462605250123</v>
      </c>
      <c r="AM103" s="4">
        <f>Daten!I102*100/Daten!I179</f>
        <v>13.01085883514314</v>
      </c>
      <c r="AN103" s="4">
        <f>Daten!J102*100/Daten!J179</f>
        <v>13.224119214447844</v>
      </c>
      <c r="AO103" s="4">
        <f>Daten!K102*100/Daten!K179</f>
        <v>13.23017408123791</v>
      </c>
      <c r="AP103" s="4">
        <f>Daten!L102*100/Daten!L179</f>
        <v>13.150579890731333</v>
      </c>
      <c r="AQ103" s="4">
        <f>Daten!M102*100/Daten!M179</f>
        <v>12.931198780255384</v>
      </c>
      <c r="AR103" s="4">
        <f>Daten!N102*100/Daten!N179</f>
        <v>12.723676775287249</v>
      </c>
    </row>
    <row r="104" spans="1:44" ht="12.75">
      <c r="A104" s="24" t="s">
        <v>4</v>
      </c>
      <c r="B104" s="4">
        <f>Daten!B103*100/Daten!B118</f>
        <v>16.820593436824524</v>
      </c>
      <c r="C104" s="4">
        <f>Daten!C103*100/Daten!C118</f>
        <v>16.660239105283456</v>
      </c>
      <c r="D104" s="4">
        <f>Daten!D103*100/Daten!D118</f>
        <v>16.512549537648614</v>
      </c>
      <c r="E104" s="4">
        <f>Daten!E103*100/Daten!E118</f>
        <v>16.726045377836115</v>
      </c>
      <c r="F104" s="4">
        <f>Daten!F103*100/Daten!F118</f>
        <v>16.945961212577668</v>
      </c>
      <c r="G104" s="4">
        <f>Daten!G103*100/Daten!G118</f>
        <v>17.494181536074475</v>
      </c>
      <c r="H104" s="4">
        <f>Daten!H103*100/Daten!H118</f>
        <v>17.643622200584225</v>
      </c>
      <c r="I104" s="4">
        <f>Daten!I103*100/Daten!I118</f>
        <v>17.733699921445403</v>
      </c>
      <c r="J104" s="4">
        <f>Daten!J103*100/Daten!J118</f>
        <v>17.875544986127625</v>
      </c>
      <c r="K104" s="4">
        <f>Daten!K103*100/Daten!K118</f>
        <v>18.3203125</v>
      </c>
      <c r="L104" s="4">
        <f>Daten!L103*100/Daten!L118</f>
        <v>18.21011673151751</v>
      </c>
      <c r="M104" s="4">
        <f>Daten!M103*100/Daten!M118</f>
        <v>17.322834645669293</v>
      </c>
      <c r="N104" s="4">
        <f>Daten!N103*100/Daten!N118</f>
        <v>17.079482439926064</v>
      </c>
      <c r="P104" s="24" t="s">
        <v>4</v>
      </c>
      <c r="Q104" s="4">
        <f>Daten!B103*100/Daten!B110</f>
        <v>9.61257720381808</v>
      </c>
      <c r="R104" s="4">
        <f>Daten!C103*100/Daten!C110</f>
        <v>9.655789003129192</v>
      </c>
      <c r="S104" s="4">
        <f>Daten!D103*100/Daten!D110</f>
        <v>9.733036707452726</v>
      </c>
      <c r="T104" s="4">
        <f>Daten!E103*100/Daten!E110</f>
        <v>9.86507409865074</v>
      </c>
      <c r="U104" s="4">
        <f>Daten!F103*100/Daten!F110</f>
        <v>9.880338127127017</v>
      </c>
      <c r="V104" s="4">
        <f>Daten!G103*100/Daten!G110</f>
        <v>9.564203159792175</v>
      </c>
      <c r="W104" s="4">
        <f>Daten!H103*100/Daten!H110</f>
        <v>9.444386531846138</v>
      </c>
      <c r="X104" s="4">
        <f>Daten!I103*100/Daten!I110</f>
        <v>9.388646288209607</v>
      </c>
      <c r="Y104" s="4">
        <f>Daten!J103*100/Daten!J110</f>
        <v>9.326853479474718</v>
      </c>
      <c r="Z104" s="4">
        <f>Daten!K103*100/Daten!K110</f>
        <v>9.596889707386945</v>
      </c>
      <c r="AA104" s="4">
        <f>Daten!L103*100/Daten!$L$110</f>
        <v>9.562729873314263</v>
      </c>
      <c r="AB104" s="4">
        <f>Daten!M103*100/Daten!$M$110</f>
        <v>9.412244066415402</v>
      </c>
      <c r="AC104" s="4">
        <f>Daten!N103*100/Daten!N110</f>
        <v>9.30888575458392</v>
      </c>
      <c r="AE104" s="24" t="s">
        <v>4</v>
      </c>
      <c r="AF104" s="4">
        <f>Daten!B103*100/Daten!B180</f>
        <v>8.54974031162605</v>
      </c>
      <c r="AG104" s="4">
        <f>Daten!C103*100/Daten!C180</f>
        <v>8.475573866980577</v>
      </c>
      <c r="AH104" s="4">
        <f>Daten!D103*100/Daten!D180</f>
        <v>8.324612310912377</v>
      </c>
      <c r="AI104" s="4">
        <f>Daten!E103*100/Daten!E180</f>
        <v>8.363022688918058</v>
      </c>
      <c r="AJ104" s="4">
        <f>Daten!F103*100/Daten!F180</f>
        <v>8.574695121951219</v>
      </c>
      <c r="AK104" s="4">
        <f>Daten!G103*100/Daten!G180</f>
        <v>8.889326894648665</v>
      </c>
      <c r="AL104" s="4">
        <f>Daten!H103*100/Daten!H180</f>
        <v>8.928747413028482</v>
      </c>
      <c r="AM104" s="4">
        <f>Daten!I103*100/Daten!I180</f>
        <v>8.972575516693164</v>
      </c>
      <c r="AN104" s="4">
        <f>Daten!J103*100/Daten!J180</f>
        <v>8.934231378763867</v>
      </c>
      <c r="AO104" s="4">
        <f>Daten!K103*100/Daten!K180</f>
        <v>9.175388829110828</v>
      </c>
      <c r="AP104" s="4">
        <f>Daten!L103*100/Daten!L180</f>
        <v>9.13170731707317</v>
      </c>
      <c r="AQ104" s="4">
        <f>Daten!M103*100/Daten!M180</f>
        <v>8.711228434052984</v>
      </c>
      <c r="AR104" s="4">
        <f>Daten!N103*100/Daten!N180</f>
        <v>8.559518295507178</v>
      </c>
    </row>
    <row r="105" spans="1:44" ht="12.75">
      <c r="A105" s="24" t="s">
        <v>5</v>
      </c>
      <c r="B105" s="4">
        <f>Daten!B104*100/Daten!B119</f>
        <v>18.111917983767622</v>
      </c>
      <c r="C105" s="4">
        <f>Daten!C104*100/Daten!C119</f>
        <v>17.769660507090673</v>
      </c>
      <c r="D105" s="4">
        <f>Daten!D104*100/Daten!D119</f>
        <v>17.8117048346056</v>
      </c>
      <c r="E105" s="4">
        <f>Daten!E104*100/Daten!E119</f>
        <v>17.432172612689595</v>
      </c>
      <c r="F105" s="4">
        <f>Daten!F104*100/Daten!F119</f>
        <v>17.037037037037038</v>
      </c>
      <c r="G105" s="4">
        <f>Daten!G104*100/Daten!G119</f>
        <v>17.600172339508834</v>
      </c>
      <c r="H105" s="4">
        <f>Daten!H104*100/Daten!H119</f>
        <v>18.034580871087766</v>
      </c>
      <c r="I105" s="4">
        <f>Daten!I104*100/Daten!I119</f>
        <v>17.300962379702536</v>
      </c>
      <c r="J105" s="4">
        <f>Daten!J104*100/Daten!J119</f>
        <v>17.073170731707318</v>
      </c>
      <c r="K105" s="4">
        <f>Daten!K104*100/Daten!K119</f>
        <v>17.080885675553546</v>
      </c>
      <c r="L105" s="4">
        <f>Daten!L104*100/Daten!L119</f>
        <v>17.033340893626672</v>
      </c>
      <c r="M105" s="4">
        <f>Daten!M104*100/Daten!M119</f>
        <v>16.380866425992778</v>
      </c>
      <c r="N105" s="4">
        <f>Daten!N104*100/Daten!N119</f>
        <v>15.792980897378943</v>
      </c>
      <c r="P105" s="24" t="s">
        <v>5</v>
      </c>
      <c r="Q105" s="4">
        <f>Daten!B104*100/Daten!B110</f>
        <v>9.522740033688939</v>
      </c>
      <c r="R105" s="4">
        <f>Daten!C104*100/Daten!C110</f>
        <v>9.242288779615556</v>
      </c>
      <c r="S105" s="4">
        <f>Daten!D104*100/Daten!D110</f>
        <v>9.343715239154616</v>
      </c>
      <c r="T105" s="4">
        <f>Daten!E104*100/Daten!E110</f>
        <v>9.024552090245521</v>
      </c>
      <c r="U105" s="4">
        <f>Daten!F104*100/Daten!F110</f>
        <v>8.837413547041388</v>
      </c>
      <c r="V105" s="4">
        <f>Daten!G104*100/Daten!G110</f>
        <v>8.662920156929276</v>
      </c>
      <c r="W105" s="4">
        <f>Daten!H104*100/Daten!H110</f>
        <v>8.589596580840196</v>
      </c>
      <c r="X105" s="4">
        <f>Daten!I104*100/Daten!I110</f>
        <v>8.224163027656477</v>
      </c>
      <c r="Y105" s="4">
        <f>Daten!J104*100/Daten!J110</f>
        <v>7.889566745941474</v>
      </c>
      <c r="Z105" s="4">
        <f>Daten!K104*100/Daten!K110</f>
        <v>7.734806629834254</v>
      </c>
      <c r="AA105" s="4">
        <f>Daten!L104*100/Daten!$L$110</f>
        <v>7.672660400490396</v>
      </c>
      <c r="AB105" s="4">
        <f>Daten!M104*100/Daten!$M$110</f>
        <v>7.395334623612102</v>
      </c>
      <c r="AC105" s="4">
        <f>Daten!N104*100/Daten!N110</f>
        <v>7.163006246222043</v>
      </c>
      <c r="AE105" s="24" t="s">
        <v>5</v>
      </c>
      <c r="AF105" s="4">
        <f>Daten!B104*100/Daten!B181</f>
        <v>9.000212269157291</v>
      </c>
      <c r="AG105" s="4">
        <f>Daten!C104*100/Daten!C181</f>
        <v>8.85344181565143</v>
      </c>
      <c r="AH105" s="4">
        <f>Daten!D104*100/Daten!D181</f>
        <v>8.951406649616368</v>
      </c>
      <c r="AI105" s="4">
        <f>Daten!E104*100/Daten!E181</f>
        <v>8.743169398907105</v>
      </c>
      <c r="AJ105" s="4">
        <f>Daten!F104*100/Daten!F181</f>
        <v>8.505018489170629</v>
      </c>
      <c r="AK105" s="4">
        <f>Daten!G104*100/Daten!G181</f>
        <v>8.766094420600858</v>
      </c>
      <c r="AL105" s="4">
        <f>Daten!H104*100/Daten!H181</f>
        <v>8.981905384783083</v>
      </c>
      <c r="AM105" s="4">
        <f>Daten!I104*100/Daten!I181</f>
        <v>8.671344003508002</v>
      </c>
      <c r="AN105" s="4">
        <f>Daten!J104*100/Daten!J181</f>
        <v>8.500445632798574</v>
      </c>
      <c r="AO105" s="4">
        <f>Daten!K104*100/Daten!K181</f>
        <v>8.51543140346925</v>
      </c>
      <c r="AP105" s="4">
        <f>Daten!L104*100/Daten!L181</f>
        <v>8.428731762065095</v>
      </c>
      <c r="AQ105" s="4">
        <f>Daten!M104*100/Daten!M181</f>
        <v>8.087334298763507</v>
      </c>
      <c r="AR105" s="4">
        <f>Daten!N104*100/Daten!N181</f>
        <v>7.72490221642764</v>
      </c>
    </row>
    <row r="106" spans="1:44" ht="12.75">
      <c r="A106" s="24" t="s">
        <v>6</v>
      </c>
      <c r="B106" s="4">
        <f>Daten!B105*100/Daten!B120</f>
        <v>16.644993498049416</v>
      </c>
      <c r="C106" s="4">
        <f>Daten!C105*100/Daten!C120</f>
        <v>16.444444444444443</v>
      </c>
      <c r="D106" s="4">
        <f>Daten!D105*100/Daten!D120</f>
        <v>16.739811912225704</v>
      </c>
      <c r="E106" s="4">
        <f>Daten!E105*100/Daten!E120</f>
        <v>16.314553990610328</v>
      </c>
      <c r="F106" s="4">
        <f>Daten!F105*100/Daten!F120</f>
        <v>17.33174508636093</v>
      </c>
      <c r="G106" s="4">
        <f>Daten!G105*100/Daten!G120</f>
        <v>19.318181818181817</v>
      </c>
      <c r="H106" s="4">
        <f>Daten!H105*100/Daten!H120</f>
        <v>19.94047619047619</v>
      </c>
      <c r="I106" s="4">
        <f>Daten!I105*100/Daten!I120</f>
        <v>20.17910447761194</v>
      </c>
      <c r="J106" s="4">
        <f>Daten!J105*100/Daten!J120</f>
        <v>21.046373365041617</v>
      </c>
      <c r="K106" s="4">
        <f>Daten!K105*100/Daten!K120</f>
        <v>20.442930153321978</v>
      </c>
      <c r="L106" s="4">
        <f>Daten!L105*100/Daten!L120</f>
        <v>20.346562325321408</v>
      </c>
      <c r="M106" s="4">
        <f>Daten!M105*100/Daten!M120</f>
        <v>20.628792057363487</v>
      </c>
      <c r="N106" s="4">
        <f>Daten!N105*100/Daten!N120</f>
        <v>20.594594594594593</v>
      </c>
      <c r="P106" s="24" t="s">
        <v>6</v>
      </c>
      <c r="Q106" s="4">
        <f>Daten!B105*100/Daten!B110</f>
        <v>2.8747894441325097</v>
      </c>
      <c r="R106" s="4">
        <f>Daten!C105*100/Daten!C110</f>
        <v>2.89450156459544</v>
      </c>
      <c r="S106" s="4">
        <f>Daten!D105*100/Daten!D110</f>
        <v>2.9699666295884315</v>
      </c>
      <c r="T106" s="4">
        <f>Daten!E105*100/Daten!E110</f>
        <v>3.07454103074541</v>
      </c>
      <c r="U106" s="4">
        <f>Daten!F105*100/Daten!F110</f>
        <v>3.1946426611044023</v>
      </c>
      <c r="V106" s="4">
        <f>Daten!G105*100/Daten!G110</f>
        <v>3.424875410879016</v>
      </c>
      <c r="W106" s="4">
        <f>Daten!H105*100/Daten!H110</f>
        <v>3.4921296778901283</v>
      </c>
      <c r="X106" s="4">
        <f>Daten!I105*100/Daten!I110</f>
        <v>3.5142441255978376</v>
      </c>
      <c r="Y106" s="4">
        <f>Daten!J105*100/Daten!J110</f>
        <v>3.6604280839623615</v>
      </c>
      <c r="Z106" s="4">
        <f>Daten!K105*100/Daten!K110</f>
        <v>3.6832412523020257</v>
      </c>
      <c r="AA106" s="4">
        <f>Daten!L105*100/Daten!$L$110</f>
        <v>3.7188393951777687</v>
      </c>
      <c r="AB106" s="4">
        <f>Daten!M105*100/Daten!$M$110</f>
        <v>3.809717836406234</v>
      </c>
      <c r="AC106" s="4">
        <f>Daten!N105*100/Daten!N110</f>
        <v>3.8384041910135</v>
      </c>
      <c r="AE106" s="24" t="s">
        <v>6</v>
      </c>
      <c r="AF106" s="4">
        <f>Daten!B105*100/Daten!B182</f>
        <v>8.45442536327609</v>
      </c>
      <c r="AG106" s="4">
        <f>Daten!C105*100/Daten!C182</f>
        <v>8.390022675736962</v>
      </c>
      <c r="AH106" s="4">
        <f>Daten!D105*100/Daten!D182</f>
        <v>8.511316544469238</v>
      </c>
      <c r="AI106" s="4">
        <f>Daten!E105*100/Daten!E182</f>
        <v>8.323353293413174</v>
      </c>
      <c r="AJ106" s="4">
        <f>Daten!F105*100/Daten!F182</f>
        <v>8.75187969924812</v>
      </c>
      <c r="AK106" s="4">
        <f>Daten!G105*100/Daten!G182</f>
        <v>9.690969096909692</v>
      </c>
      <c r="AL106" s="4">
        <f>Daten!H105*100/Daten!H182</f>
        <v>10.075187969924812</v>
      </c>
      <c r="AM106" s="4">
        <f>Daten!I105*100/Daten!I182</f>
        <v>10.134932533733133</v>
      </c>
      <c r="AN106" s="4">
        <f>Daten!J105*100/Daten!J182</f>
        <v>10.586124401913876</v>
      </c>
      <c r="AO106" s="4">
        <f>Daten!K105*100/Daten!K182</f>
        <v>10.353753235547886</v>
      </c>
      <c r="AP106" s="4">
        <f>Daten!L105*100/Daten!L182</f>
        <v>10.308694420843954</v>
      </c>
      <c r="AQ106" s="4">
        <f>Daten!M105*100/Daten!M182</f>
        <v>10.351508441738167</v>
      </c>
      <c r="AR106" s="4">
        <f>Daten!N105*100/Daten!N182</f>
        <v>10.381471389645776</v>
      </c>
    </row>
    <row r="107" spans="1:44" ht="12.75">
      <c r="A107" s="24" t="s">
        <v>7</v>
      </c>
      <c r="B107" s="4">
        <f>Daten!B106*100/Daten!B121</f>
        <v>18.068635275339187</v>
      </c>
      <c r="C107" s="4">
        <f>Daten!C106*100/Daten!C121</f>
        <v>18.38970938542163</v>
      </c>
      <c r="D107" s="4">
        <f>Daten!D106*100/Daten!D121</f>
        <v>18.35582052086602</v>
      </c>
      <c r="E107" s="4">
        <f>Daten!E106*100/Daten!E121</f>
        <v>18.631298069376864</v>
      </c>
      <c r="F107" s="4">
        <f>Daten!F106*100/Daten!F121</f>
        <v>18.619607843137256</v>
      </c>
      <c r="G107" s="4">
        <f>Daten!G106*100/Daten!G121</f>
        <v>20.02203683299229</v>
      </c>
      <c r="H107" s="4">
        <f>Daten!H106*100/Daten!H121</f>
        <v>20.633681910410488</v>
      </c>
      <c r="I107" s="4">
        <f>Daten!I106*100/Daten!I121</f>
        <v>20.98066949552098</v>
      </c>
      <c r="J107" s="4">
        <f>Daten!J106*100/Daten!J121</f>
        <v>21.925133689839573</v>
      </c>
      <c r="K107" s="4">
        <f>Daten!K106*100/Daten!K121</f>
        <v>22.09538702111024</v>
      </c>
      <c r="L107" s="4">
        <f>Daten!L106*100/Daten!L121</f>
        <v>22.29409908488482</v>
      </c>
      <c r="M107" s="4">
        <f>Daten!M106*100/Daten!M121</f>
        <v>22.501966955153424</v>
      </c>
      <c r="N107" s="4">
        <f>Daten!N106*100/Daten!N121</f>
        <v>22.753829148902575</v>
      </c>
      <c r="P107" s="24" t="s">
        <v>7</v>
      </c>
      <c r="Q107" s="4">
        <f>Daten!B106*100/Daten!B110</f>
        <v>12.711959573273441</v>
      </c>
      <c r="R107" s="4">
        <f>Daten!C106*100/Daten!C110</f>
        <v>12.941439427805095</v>
      </c>
      <c r="S107" s="4">
        <f>Daten!D106*100/Daten!D110</f>
        <v>13.014460511679644</v>
      </c>
      <c r="T107" s="4">
        <f>Daten!E106*100/Daten!E110</f>
        <v>13.127626631276266</v>
      </c>
      <c r="U107" s="4">
        <f>Daten!F106*100/Daten!F110</f>
        <v>13.031068174333077</v>
      </c>
      <c r="V107" s="4">
        <f>Daten!G106*100/Daten!G110</f>
        <v>13.487435054607147</v>
      </c>
      <c r="W107" s="4">
        <f>Daten!H106*100/Daten!H110</f>
        <v>13.780881893047013</v>
      </c>
      <c r="X107" s="4">
        <f>Daten!I106*100/Daten!I110</f>
        <v>13.880224578914536</v>
      </c>
      <c r="Y107" s="4">
        <f>Daten!J106*100/Daten!J110</f>
        <v>14.414228104642746</v>
      </c>
      <c r="Z107" s="4">
        <f>Daten!K106*100/Daten!K110</f>
        <v>14.456721915285451</v>
      </c>
      <c r="AA107" s="4">
        <f>Daten!L106*100/Daten!$L$110</f>
        <v>14.436044135676338</v>
      </c>
      <c r="AB107" s="4">
        <f>Daten!M106*100/Daten!$M$110</f>
        <v>14.566568198023836</v>
      </c>
      <c r="AC107" s="4">
        <f>Daten!N106*100/Daten!N110</f>
        <v>14.517428974410638</v>
      </c>
      <c r="AE107" s="24" t="s">
        <v>7</v>
      </c>
      <c r="AF107" s="4">
        <f>Daten!B106*100/Daten!B183</f>
        <v>9.269570913855224</v>
      </c>
      <c r="AG107" s="4">
        <f>Daten!C106*100/Daten!C183</f>
        <v>9.453832965956405</v>
      </c>
      <c r="AH107" s="4">
        <f>Daten!D106*100/Daten!D183</f>
        <v>9.479056955359313</v>
      </c>
      <c r="AI107" s="4">
        <f>Daten!E106*100/Daten!E183</f>
        <v>9.617566034678335</v>
      </c>
      <c r="AJ107" s="4">
        <f>Daten!F106*100/Daten!F183</f>
        <v>9.63239470908058</v>
      </c>
      <c r="AK107" s="4">
        <f>Daten!G106*100/Daten!G183</f>
        <v>10.326351680467608</v>
      </c>
      <c r="AL107" s="4">
        <f>Daten!H106*100/Daten!H183</f>
        <v>10.669895076674738</v>
      </c>
      <c r="AM107" s="4">
        <f>Daten!I106*100/Daten!I183</f>
        <v>10.850130039011704</v>
      </c>
      <c r="AN107" s="4">
        <f>Daten!J106*100/Daten!J183</f>
        <v>11.32596685082873</v>
      </c>
      <c r="AO107" s="4">
        <f>Daten!K106*100/Daten!K183</f>
        <v>11.399757966922145</v>
      </c>
      <c r="AP107" s="4">
        <f>Daten!L106*100/Daten!L183</f>
        <v>11.528106388186343</v>
      </c>
      <c r="AQ107" s="4">
        <f>Daten!M106*100/Daten!M183</f>
        <v>11.636422817153552</v>
      </c>
      <c r="AR107" s="4">
        <f>Daten!N106*100/Daten!N183</f>
        <v>11.741220565468916</v>
      </c>
    </row>
    <row r="108" spans="1:44" ht="12.75">
      <c r="A108" s="24" t="s">
        <v>8</v>
      </c>
      <c r="B108" s="4">
        <f>Daten!B107*100/Daten!B122</f>
        <v>17.831870931219928</v>
      </c>
      <c r="C108" s="4">
        <f>Daten!C107*100/Daten!C122</f>
        <v>18.06792873051225</v>
      </c>
      <c r="D108" s="4">
        <f>Daten!D107*100/Daten!D122</f>
        <v>17.693565976008724</v>
      </c>
      <c r="E108" s="4">
        <f>Daten!E107*100/Daten!E122</f>
        <v>18.01259238981659</v>
      </c>
      <c r="F108" s="4">
        <f>Daten!F107*100/Daten!F122</f>
        <v>18.530701754385966</v>
      </c>
      <c r="G108" s="4">
        <f>Daten!G107*100/Daten!G122</f>
        <v>19.247311827956988</v>
      </c>
      <c r="H108" s="4">
        <f>Daten!H107*100/Daten!H122</f>
        <v>20.262312633832977</v>
      </c>
      <c r="I108" s="4">
        <f>Daten!I107*100/Daten!I122</f>
        <v>20.2521670606777</v>
      </c>
      <c r="J108" s="4">
        <f>Daten!J107*100/Daten!J122</f>
        <v>20.234986945169712</v>
      </c>
      <c r="K108" s="4">
        <f>Daten!K107*100/Daten!K122</f>
        <v>20.445026178010473</v>
      </c>
      <c r="L108" s="4">
        <f>Daten!L107*100/Daten!L122</f>
        <v>20.33096926713948</v>
      </c>
      <c r="M108" s="4">
        <f>Daten!M107*100/Daten!M122</f>
        <v>20.85533262935586</v>
      </c>
      <c r="N108" s="4">
        <f>Daten!N107*100/Daten!N122</f>
        <v>20.433760125424616</v>
      </c>
      <c r="P108" s="24" t="s">
        <v>8</v>
      </c>
      <c r="Q108" s="4">
        <f>Daten!B107*100/Daten!B110</f>
        <v>7.074677147669848</v>
      </c>
      <c r="R108" s="4">
        <f>Daten!C107*100/Daten!C110</f>
        <v>7.253017434063477</v>
      </c>
      <c r="S108" s="4">
        <f>Daten!D107*100/Daten!D110</f>
        <v>7.2191323692992215</v>
      </c>
      <c r="T108" s="4">
        <f>Daten!E107*100/Daten!E110</f>
        <v>7.2771510727715105</v>
      </c>
      <c r="U108" s="4">
        <f>Daten!F107*100/Daten!F110</f>
        <v>7.4212317488198485</v>
      </c>
      <c r="V108" s="4">
        <f>Daten!G107*100/Daten!G110</f>
        <v>7.5919838829392425</v>
      </c>
      <c r="W108" s="4">
        <f>Daten!H107*100/Daten!H110</f>
        <v>7.891170645262171</v>
      </c>
      <c r="X108" s="4">
        <f>Daten!I107*100/Daten!I110</f>
        <v>8.01621958827199</v>
      </c>
      <c r="Y108" s="4">
        <f>Daten!J107*100/Daten!J110</f>
        <v>8.013649053872403</v>
      </c>
      <c r="Z108" s="4">
        <f>Daten!K107*100/Daten!K110</f>
        <v>7.990587272355228</v>
      </c>
      <c r="AA108" s="4">
        <f>Daten!L107*100/Daten!$L$110</f>
        <v>7.907642010625255</v>
      </c>
      <c r="AB108" s="4">
        <f>Daten!M107*100/Daten!$M$110</f>
        <v>8.047264948558622</v>
      </c>
      <c r="AC108" s="4">
        <f>Daten!N107*100/Daten!N110</f>
        <v>7.878299415676002</v>
      </c>
      <c r="AE108" s="24" t="s">
        <v>8</v>
      </c>
      <c r="AF108" s="4">
        <f>Daten!B107*100/Daten!B184</f>
        <v>9.133082052768918</v>
      </c>
      <c r="AG108" s="4">
        <f>Daten!C107*100/Daten!C184</f>
        <v>9.204368174726989</v>
      </c>
      <c r="AH108" s="4">
        <f>Daten!D107*100/Daten!D184</f>
        <v>8.998890737659456</v>
      </c>
      <c r="AI108" s="4">
        <f>Daten!E107*100/Daten!E184</f>
        <v>9.093421779988944</v>
      </c>
      <c r="AJ108" s="4">
        <f>Daten!F107*100/Daten!F184</f>
        <v>9.375866851595006</v>
      </c>
      <c r="AK108" s="4">
        <f>Daten!G107*100/Daten!G184</f>
        <v>9.738846572361263</v>
      </c>
      <c r="AL108" s="4">
        <f>Daten!H107*100/Daten!H184</f>
        <v>10.247732503045892</v>
      </c>
      <c r="AM108" s="4">
        <f>Daten!I107*100/Daten!I184</f>
        <v>10.304731355252606</v>
      </c>
      <c r="AN108" s="4">
        <f>Daten!J107*100/Daten!J184</f>
        <v>10.275788915407054</v>
      </c>
      <c r="AO108" s="4">
        <f>Daten!K107*100/Daten!K184</f>
        <v>10.388401170524075</v>
      </c>
      <c r="AP108" s="4">
        <f>Daten!L107*100/Daten!L184</f>
        <v>10.331019754404698</v>
      </c>
      <c r="AQ108" s="4">
        <f>Daten!M107*100/Daten!M184</f>
        <v>10.561497326203208</v>
      </c>
      <c r="AR108" s="4">
        <f>Daten!N107*100/Daten!N184</f>
        <v>10.33981224381859</v>
      </c>
    </row>
    <row r="109" spans="1:44" ht="12.75">
      <c r="A109" s="24" t="s">
        <v>9</v>
      </c>
      <c r="B109" s="4">
        <f>Daten!B108*100/Daten!B123</f>
        <v>21.087286847881142</v>
      </c>
      <c r="C109" s="4">
        <f>Daten!C108*100/Daten!C123</f>
        <v>21.498371335504885</v>
      </c>
      <c r="D109" s="4">
        <f>Daten!D108*100/Daten!D123</f>
        <v>21.371174559753804</v>
      </c>
      <c r="E109" s="4">
        <f>Daten!E108*100/Daten!E123</f>
        <v>21.288044392130487</v>
      </c>
      <c r="F109" s="4">
        <f>Daten!F108*100/Daten!F123</f>
        <v>21.35678391959799</v>
      </c>
      <c r="G109" s="4">
        <f>Daten!G108*100/Daten!G123</f>
        <v>21.86928321969067</v>
      </c>
      <c r="H109" s="4">
        <f>Daten!H108*100/Daten!H123</f>
        <v>21.96339434276206</v>
      </c>
      <c r="I109" s="4">
        <f>Daten!I108*100/Daten!I123</f>
        <v>21.963477969509132</v>
      </c>
      <c r="J109" s="4">
        <f>Daten!J108*100/Daten!J123</f>
        <v>21.86349949815992</v>
      </c>
      <c r="K109" s="4">
        <f>Daten!K108*100/Daten!K123</f>
        <v>21.767348976535196</v>
      </c>
      <c r="L109" s="4">
        <f>Daten!L108*100/Daten!L123</f>
        <v>21.220072154804853</v>
      </c>
      <c r="M109" s="4">
        <f>Daten!M108*100/Daten!M123</f>
        <v>21.121951219512194</v>
      </c>
      <c r="N109" s="4">
        <f>Daten!N108*100/Daten!N123</f>
        <v>21.000965561635017</v>
      </c>
      <c r="P109" s="24" t="s">
        <v>9</v>
      </c>
      <c r="Q109" s="4">
        <f>Daten!B108*100/Daten!B110</f>
        <v>14.025828186412127</v>
      </c>
      <c r="R109" s="4">
        <f>Daten!C108*100/Daten!C110</f>
        <v>14.01430487259723</v>
      </c>
      <c r="S109" s="4">
        <f>Daten!D108*100/Daten!D110</f>
        <v>13.904338153503893</v>
      </c>
      <c r="T109" s="4">
        <f>Daten!E108*100/Daten!E110</f>
        <v>14.001327140013272</v>
      </c>
      <c r="U109" s="4">
        <f>Daten!F108*100/Daten!F110</f>
        <v>13.997145680096608</v>
      </c>
      <c r="V109" s="4">
        <f>Daten!G108*100/Daten!G110</f>
        <v>13.94337822076132</v>
      </c>
      <c r="W109" s="4">
        <f>Daten!H108*100/Daten!H110</f>
        <v>13.760033357656624</v>
      </c>
      <c r="X109" s="4">
        <f>Daten!I108*100/Daten!I110</f>
        <v>13.63069245165315</v>
      </c>
      <c r="Y109" s="4">
        <f>Daten!J108*100/Daten!J110</f>
        <v>13.514631372143523</v>
      </c>
      <c r="Z109" s="4">
        <f>Daten!K108*100/Daten!K110</f>
        <v>13.38244321669736</v>
      </c>
      <c r="AA109" s="4">
        <f>Daten!L108*100/Daten!$L$110</f>
        <v>13.220269718022069</v>
      </c>
      <c r="AB109" s="4">
        <f>Daten!M108*100/Daten!$M$110</f>
        <v>13.232148314148926</v>
      </c>
      <c r="AC109" s="4">
        <f>Daten!N108*100/Daten!N110</f>
        <v>13.147289945597421</v>
      </c>
      <c r="AE109" s="24" t="s">
        <v>9</v>
      </c>
      <c r="AF109" s="4">
        <f>Daten!B108*100/Daten!B185</f>
        <v>10.882634834887165</v>
      </c>
      <c r="AG109" s="4">
        <f>Daten!C108*100/Daten!C185</f>
        <v>11.052353252247489</v>
      </c>
      <c r="AH109" s="4">
        <f>Daten!D108*100/Daten!D185</f>
        <v>11.01904090267983</v>
      </c>
      <c r="AI109" s="4">
        <f>Daten!E108*100/Daten!E185</f>
        <v>10.953452154351965</v>
      </c>
      <c r="AJ109" s="4">
        <f>Daten!F108*100/Daten!F185</f>
        <v>10.927322591703806</v>
      </c>
      <c r="AK109" s="4">
        <f>Daten!G108*100/Daten!G185</f>
        <v>11.07088735477353</v>
      </c>
      <c r="AL109" s="4">
        <f>Daten!H108*100/Daten!H185</f>
        <v>11.149590337021708</v>
      </c>
      <c r="AM109" s="4">
        <f>Daten!I108*100/Daten!I185</f>
        <v>11.122423008399084</v>
      </c>
      <c r="AN109" s="4">
        <f>Daten!J108*100/Daten!J185</f>
        <v>11.093193006280767</v>
      </c>
      <c r="AO109" s="4">
        <f>Daten!K108*100/Daten!K185</f>
        <v>11.088504577822992</v>
      </c>
      <c r="AP109" s="4">
        <f>Daten!L108*100/Daten!L185</f>
        <v>10.898677672028974</v>
      </c>
      <c r="AQ109" s="4">
        <f>Daten!M108*100/Daten!M185</f>
        <v>10.843071786310517</v>
      </c>
      <c r="AR109" s="4">
        <f>Daten!N108*100/Daten!N185</f>
        <v>10.72926087313985</v>
      </c>
    </row>
    <row r="110" spans="1:44" ht="12.75">
      <c r="A110" s="24" t="s">
        <v>10</v>
      </c>
      <c r="B110" s="4">
        <f>Daten!B109*100/Daten!B124</f>
        <v>16.176470588235293</v>
      </c>
      <c r="C110" s="4">
        <f>Daten!C109*100/Daten!C124</f>
        <v>16.894977168949772</v>
      </c>
      <c r="D110" s="4">
        <f>Daten!D109*100/Daten!D124</f>
        <v>17.061611374407583</v>
      </c>
      <c r="E110" s="4">
        <f>Daten!E109*100/Daten!E124</f>
        <v>17.14614499424626</v>
      </c>
      <c r="F110" s="4">
        <f>Daten!F109*100/Daten!F124</f>
        <v>15.927189988623436</v>
      </c>
      <c r="G110" s="4">
        <f>Daten!G109*100/Daten!G124</f>
        <v>16.42935377875137</v>
      </c>
      <c r="H110" s="4">
        <f>Daten!H109*100/Daten!H124</f>
        <v>16.53543307086614</v>
      </c>
      <c r="I110" s="4">
        <f>Daten!I109*100/Daten!I124</f>
        <v>17.126436781609197</v>
      </c>
      <c r="J110" s="4">
        <f>Daten!J109*100/Daten!J124</f>
        <v>19.97245179063361</v>
      </c>
      <c r="K110" s="4">
        <f>Daten!K109*100/Daten!K124</f>
        <v>19.31972789115646</v>
      </c>
      <c r="L110" s="4">
        <f>Daten!L109*100/Daten!L124</f>
        <v>18.10012836970475</v>
      </c>
      <c r="M110" s="4">
        <f>Daten!M109*100/Daten!M124</f>
        <v>16.811279826464208</v>
      </c>
      <c r="N110" s="4">
        <f>Daten!N109*100/Daten!N124</f>
        <v>14.986123959296947</v>
      </c>
      <c r="P110" s="24" t="s">
        <v>10</v>
      </c>
      <c r="Q110" s="4">
        <f>Daten!B109*100/Daten!B110</f>
        <v>1.6058394160583942</v>
      </c>
      <c r="R110" s="4">
        <f>Daten!C109*100/Daten!C110</f>
        <v>1.6540008940545374</v>
      </c>
      <c r="S110" s="4">
        <f>Daten!D109*100/Daten!D110</f>
        <v>1.6017797552836486</v>
      </c>
      <c r="T110" s="4">
        <f>Daten!E109*100/Daten!E110</f>
        <v>1.647865516478655</v>
      </c>
      <c r="U110" s="4">
        <f>Daten!F109*100/Daten!F110</f>
        <v>1.5369414864419804</v>
      </c>
      <c r="V110" s="4">
        <f>Daten!G109*100/Daten!G110</f>
        <v>1.5904994168168805</v>
      </c>
      <c r="W110" s="4">
        <f>Daten!H109*100/Daten!H110</f>
        <v>1.5323673511935787</v>
      </c>
      <c r="X110" s="4">
        <f>Daten!I109*100/Daten!I110</f>
        <v>1.5491786234144314</v>
      </c>
      <c r="Y110" s="4">
        <f>Daten!J109*100/Daten!J110</f>
        <v>1.4993278874987075</v>
      </c>
      <c r="Z110" s="4">
        <f>Daten!K109*100/Daten!K110</f>
        <v>1.4528340495191323</v>
      </c>
      <c r="AA110" s="4">
        <f>Daten!L109*100/Daten!$L$110</f>
        <v>1.4405394360441357</v>
      </c>
      <c r="AB110" s="4">
        <f>Daten!M109*100/Daten!$M$110</f>
        <v>1.5788937557298564</v>
      </c>
      <c r="AC110" s="4">
        <f>Daten!N109*100/Daten!N110</f>
        <v>1.6320773725569213</v>
      </c>
      <c r="AE110" s="24" t="s">
        <v>10</v>
      </c>
      <c r="AF110" s="4">
        <f>Daten!B109*100/Daten!B186</f>
        <v>8.471563981042655</v>
      </c>
      <c r="AG110" s="4">
        <f>Daten!C109*100/Daten!C186</f>
        <v>8.762581409117821</v>
      </c>
      <c r="AH110" s="4">
        <f>Daten!D109*100/Daten!D186</f>
        <v>8.894379246448425</v>
      </c>
      <c r="AI110" s="4">
        <f>Daten!E109*100/Daten!E186</f>
        <v>8.997584541062801</v>
      </c>
      <c r="AJ110" s="4">
        <f>Daten!F109*100/Daten!F186</f>
        <v>8.235294117647058</v>
      </c>
      <c r="AK110" s="4">
        <f>Daten!G109*100/Daten!G186</f>
        <v>8.635578583765112</v>
      </c>
      <c r="AL110" s="4">
        <f>Daten!H109*100/Daten!H186</f>
        <v>8.631826189078097</v>
      </c>
      <c r="AM110" s="4">
        <f>Daten!I109*100/Daten!I186</f>
        <v>8.795749704840613</v>
      </c>
      <c r="AN110" s="4">
        <f>Daten!J109*100/Daten!J186</f>
        <v>9.628154050464808</v>
      </c>
      <c r="AO110" s="4">
        <f>Daten!K109*100/Daten!K186</f>
        <v>9.379128137384413</v>
      </c>
      <c r="AP110" s="4">
        <f>Daten!L109*100/Daten!L186</f>
        <v>8.725247524752476</v>
      </c>
      <c r="AQ110" s="4">
        <f>Daten!M109*100/Daten!M186</f>
        <v>8.162190626645604</v>
      </c>
      <c r="AR110" s="4">
        <f>Daten!N109*100/Daten!N186</f>
        <v>7.310469314079422</v>
      </c>
    </row>
    <row r="111" spans="1:44" ht="12.75">
      <c r="A111" s="25" t="s">
        <v>0</v>
      </c>
      <c r="B111" s="13">
        <f>Daten!B110*100/Daten!B125</f>
        <v>19.737571203759114</v>
      </c>
      <c r="C111" s="13">
        <f>Daten!C110*100/Daten!C125</f>
        <v>19.781142920305072</v>
      </c>
      <c r="D111" s="13">
        <f>Daten!D110*100/Daten!D125</f>
        <v>19.754334307499615</v>
      </c>
      <c r="E111" s="13">
        <f>Daten!E110*100/Daten!E125</f>
        <v>19.791187865257076</v>
      </c>
      <c r="F111" s="13">
        <f>Daten!F110*100/Daten!F125</f>
        <v>19.97368709571319</v>
      </c>
      <c r="G111" s="13">
        <f>Daten!G110*100/Daten!G125</f>
        <v>20.6561972972381</v>
      </c>
      <c r="H111" s="13">
        <f>Daten!H110*100/Daten!H125</f>
        <v>21.02621427318955</v>
      </c>
      <c r="I111" s="13">
        <f>Daten!I110*100/Daten!I125</f>
        <v>21.145432560184677</v>
      </c>
      <c r="J111" s="13">
        <f>Daten!J110*100/Daten!J125</f>
        <v>21.39270466963081</v>
      </c>
      <c r="K111" s="13">
        <f>Daten!K110*100/Daten!K125</f>
        <v>21.576635245811165</v>
      </c>
      <c r="L111" s="13">
        <f>Daten!L110*100/Daten!L125</f>
        <v>21.523440935878266</v>
      </c>
      <c r="M111" s="13">
        <f>Daten!M110*100/Daten!M125</f>
        <v>21.35801931946741</v>
      </c>
      <c r="N111" s="13">
        <f>Daten!N110*100/Daten!N125</f>
        <v>21.281248660006003</v>
      </c>
      <c r="P111" s="25" t="s">
        <v>0</v>
      </c>
      <c r="Q111" s="10">
        <f>Daten!B110*100/Daten!B110</f>
        <v>100</v>
      </c>
      <c r="R111" s="10">
        <f>Daten!C110*100/Daten!C110</f>
        <v>100</v>
      </c>
      <c r="S111" s="10">
        <f>Daten!D110*100/Daten!D110</f>
        <v>100</v>
      </c>
      <c r="T111" s="10">
        <f>Daten!E110*100/Daten!E110</f>
        <v>100</v>
      </c>
      <c r="U111" s="10">
        <f>Daten!F110*100/Daten!F110</f>
        <v>100</v>
      </c>
      <c r="V111" s="10">
        <f>Daten!G110*100/Daten!G110</f>
        <v>100</v>
      </c>
      <c r="W111" s="10">
        <f>Daten!H110*100/Daten!H110</f>
        <v>100</v>
      </c>
      <c r="X111" s="10">
        <f>Daten!I110*100/Daten!I110</f>
        <v>100</v>
      </c>
      <c r="Y111" s="10">
        <f>Daten!J110*100/Daten!J110</f>
        <v>100</v>
      </c>
      <c r="Z111" s="10">
        <f>Daten!K110*100/Daten!K110</f>
        <v>100</v>
      </c>
      <c r="AA111" s="10">
        <v>100</v>
      </c>
      <c r="AB111" s="10">
        <v>100</v>
      </c>
      <c r="AC111" s="10">
        <f>Daten!N110*100/Daten!N110</f>
        <v>100</v>
      </c>
      <c r="AE111" s="25" t="s">
        <v>0</v>
      </c>
      <c r="AF111" s="13">
        <f>Daten!B110*100/Daten!B187</f>
        <v>10.214967422226302</v>
      </c>
      <c r="AG111" s="13">
        <f>Daten!C110*100/Daten!C187</f>
        <v>10.216594544603405</v>
      </c>
      <c r="AH111" s="13">
        <f>Daten!D110*100/Daten!D187</f>
        <v>10.202460393118162</v>
      </c>
      <c r="AI111" s="13">
        <f>Daten!E110*100/Daten!E187</f>
        <v>10.207491363933983</v>
      </c>
      <c r="AJ111" s="13">
        <f>Daten!F110*100/Daten!F187</f>
        <v>10.298823023957851</v>
      </c>
      <c r="AK111" s="13">
        <f>Daten!G110*100/Daten!G187</f>
        <v>10.651803160189296</v>
      </c>
      <c r="AL111" s="13">
        <f>Daten!H110*100/Daten!H187</f>
        <v>10.852546552933457</v>
      </c>
      <c r="AM111" s="13">
        <f>Daten!I110*100/Daten!I187</f>
        <v>10.918131044816782</v>
      </c>
      <c r="AN111" s="13">
        <f>Daten!J110*100/Daten!J187</f>
        <v>11.020705844814422</v>
      </c>
      <c r="AO111" s="13">
        <f>Daten!K110*100/Daten!K187</f>
        <v>11.104294478527608</v>
      </c>
      <c r="AP111" s="13">
        <f>Daten!L110*100/Daten!L187</f>
        <v>11.08142378407753</v>
      </c>
      <c r="AQ111" s="13">
        <f>Daten!M110*100/Daten!M187</f>
        <v>10.984055944055944</v>
      </c>
      <c r="AR111" s="13">
        <f>Daten!N110*100/Daten!N187</f>
        <v>10.938223172371234</v>
      </c>
    </row>
    <row r="113" spans="1:31" ht="12.75">
      <c r="A113" s="8" t="s">
        <v>23</v>
      </c>
      <c r="P113" s="8" t="s">
        <v>23</v>
      </c>
      <c r="AE113" s="8" t="s">
        <v>23</v>
      </c>
    </row>
    <row r="114" spans="1:44" ht="12.75">
      <c r="A114" s="23"/>
      <c r="B114" s="42" t="s">
        <v>14</v>
      </c>
      <c r="C114" s="42"/>
      <c r="D114" s="42"/>
      <c r="E114" s="42"/>
      <c r="F114" s="42"/>
      <c r="G114" s="42"/>
      <c r="H114" s="42"/>
      <c r="I114" s="42"/>
      <c r="J114" s="42"/>
      <c r="K114" s="42"/>
      <c r="L114" s="42"/>
      <c r="M114" s="42"/>
      <c r="N114" s="42"/>
      <c r="P114" s="23"/>
      <c r="Q114" s="42" t="s">
        <v>14</v>
      </c>
      <c r="R114" s="42"/>
      <c r="S114" s="42"/>
      <c r="T114" s="42"/>
      <c r="U114" s="42"/>
      <c r="V114" s="42"/>
      <c r="W114" s="42"/>
      <c r="X114" s="42"/>
      <c r="Y114" s="42"/>
      <c r="Z114" s="42"/>
      <c r="AA114" s="42"/>
      <c r="AB114" s="42"/>
      <c r="AC114" s="42"/>
      <c r="AE114" s="23"/>
      <c r="AF114" s="42" t="s">
        <v>14</v>
      </c>
      <c r="AG114" s="42"/>
      <c r="AH114" s="42"/>
      <c r="AI114" s="42"/>
      <c r="AJ114" s="42"/>
      <c r="AK114" s="42"/>
      <c r="AL114" s="42"/>
      <c r="AM114" s="42"/>
      <c r="AN114" s="42"/>
      <c r="AO114" s="42"/>
      <c r="AP114" s="42"/>
      <c r="AQ114" s="42"/>
      <c r="AR114" s="42"/>
    </row>
    <row r="115" spans="1:44" ht="12.75">
      <c r="A115" s="23" t="s">
        <v>11</v>
      </c>
      <c r="B115" s="22">
        <v>1999</v>
      </c>
      <c r="C115" s="22">
        <v>2000</v>
      </c>
      <c r="D115" s="22">
        <v>2001</v>
      </c>
      <c r="E115" s="22">
        <v>2002</v>
      </c>
      <c r="F115" s="22">
        <v>2003</v>
      </c>
      <c r="G115" s="22">
        <v>2005</v>
      </c>
      <c r="H115" s="22">
        <v>2006</v>
      </c>
      <c r="I115" s="22">
        <v>2007</v>
      </c>
      <c r="J115" s="22">
        <v>2008</v>
      </c>
      <c r="K115" s="22">
        <v>2009</v>
      </c>
      <c r="L115" s="22">
        <v>2010</v>
      </c>
      <c r="M115" s="22">
        <v>2011</v>
      </c>
      <c r="N115" s="22">
        <v>2012</v>
      </c>
      <c r="P115" s="23" t="s">
        <v>11</v>
      </c>
      <c r="Q115" s="22">
        <v>1999</v>
      </c>
      <c r="R115" s="22">
        <v>2000</v>
      </c>
      <c r="S115" s="22">
        <v>2001</v>
      </c>
      <c r="T115" s="22">
        <v>2002</v>
      </c>
      <c r="U115" s="22">
        <v>2003</v>
      </c>
      <c r="V115" s="22">
        <v>2005</v>
      </c>
      <c r="W115" s="22">
        <v>2006</v>
      </c>
      <c r="X115" s="22">
        <v>2007</v>
      </c>
      <c r="Y115" s="22">
        <v>2008</v>
      </c>
      <c r="Z115" s="22">
        <v>2009</v>
      </c>
      <c r="AA115" s="22">
        <v>2010</v>
      </c>
      <c r="AB115" s="22">
        <v>2011</v>
      </c>
      <c r="AC115" s="22">
        <v>2012</v>
      </c>
      <c r="AE115" s="23" t="s">
        <v>11</v>
      </c>
      <c r="AF115" s="22">
        <v>1999</v>
      </c>
      <c r="AG115" s="22">
        <v>2000</v>
      </c>
      <c r="AH115" s="22">
        <v>2001</v>
      </c>
      <c r="AI115" s="22">
        <v>2002</v>
      </c>
      <c r="AJ115" s="22">
        <v>2003</v>
      </c>
      <c r="AK115" s="22">
        <v>2005</v>
      </c>
      <c r="AL115" s="22">
        <v>2006</v>
      </c>
      <c r="AM115" s="22">
        <v>2007</v>
      </c>
      <c r="AN115" s="22">
        <v>2008</v>
      </c>
      <c r="AO115" s="22">
        <v>2009</v>
      </c>
      <c r="AP115" s="22">
        <v>2010</v>
      </c>
      <c r="AQ115" s="22">
        <v>2011</v>
      </c>
      <c r="AR115" s="22">
        <v>2012</v>
      </c>
    </row>
    <row r="116" spans="1:44" ht="12.75">
      <c r="A116" s="24" t="s">
        <v>1</v>
      </c>
      <c r="B116" s="3">
        <f>Daten!B115*100/Daten!B115</f>
        <v>100</v>
      </c>
      <c r="C116" s="3">
        <f>Daten!C115*100/Daten!C115</f>
        <v>100</v>
      </c>
      <c r="D116" s="3">
        <f>Daten!D115*100/Daten!D115</f>
        <v>100</v>
      </c>
      <c r="E116" s="3">
        <f>Daten!E115*100/Daten!E115</f>
        <v>100</v>
      </c>
      <c r="F116" s="3">
        <f>Daten!F115*100/Daten!F115</f>
        <v>100</v>
      </c>
      <c r="G116" s="3">
        <f>Daten!G115*100/Daten!G115</f>
        <v>100</v>
      </c>
      <c r="H116" s="3">
        <f>Daten!H115*100/Daten!H115</f>
        <v>100</v>
      </c>
      <c r="I116" s="3">
        <f>Daten!I115*100/Daten!I115</f>
        <v>100</v>
      </c>
      <c r="J116" s="3">
        <f>Daten!J115*100/Daten!J115</f>
        <v>100</v>
      </c>
      <c r="K116" s="3">
        <f>Daten!K115*100/Daten!K115</f>
        <v>100</v>
      </c>
      <c r="L116" s="3">
        <f>Daten!L115*100/Daten!L115</f>
        <v>100</v>
      </c>
      <c r="M116" s="3">
        <f>Daten!M115*100/Daten!M115</f>
        <v>100</v>
      </c>
      <c r="N116" s="3">
        <f>Daten!N115*100/Daten!N115</f>
        <v>100</v>
      </c>
      <c r="P116" s="24" t="s">
        <v>1</v>
      </c>
      <c r="Q116" s="4">
        <f>Daten!B115*100/Daten!B125</f>
        <v>12.868763437285281</v>
      </c>
      <c r="R116" s="4">
        <f>Daten!C115*100/Daten!C125</f>
        <v>12.84182601967503</v>
      </c>
      <c r="S116" s="4">
        <f>Daten!D115*100/Daten!D125</f>
        <v>12.652442374035905</v>
      </c>
      <c r="T116" s="4">
        <f>Daten!E115*100/Daten!E125</f>
        <v>12.605336310110097</v>
      </c>
      <c r="U116" s="4">
        <f>Daten!F115*100/Daten!F125</f>
        <v>12.54029163468918</v>
      </c>
      <c r="V116" s="4">
        <f>Daten!G115*100/Daten!G125</f>
        <v>12.593906739382788</v>
      </c>
      <c r="W116" s="4">
        <f>Daten!H115*100/Daten!H125</f>
        <v>12.61616692968613</v>
      </c>
      <c r="X116" s="4">
        <f>Daten!I115*100/Daten!I125</f>
        <v>12.579971419149171</v>
      </c>
      <c r="Y116" s="4">
        <f>Daten!J115*100/Daten!J125</f>
        <v>12.723693233348818</v>
      </c>
      <c r="Z116" s="4">
        <f>Daten!K115*100/Daten!K125</f>
        <v>12.466058853396323</v>
      </c>
      <c r="AA116" s="4">
        <f>Daten!L115*100/Daten!$L$125</f>
        <v>12.608848623449731</v>
      </c>
      <c r="AB116" s="4">
        <f>Daten!M115*100/Daten!$M$125</f>
        <v>12.501087807849622</v>
      </c>
      <c r="AC116" s="4">
        <f>Daten!N115*100/Daten!N125</f>
        <v>12.56378371424896</v>
      </c>
      <c r="AD116" s="4"/>
      <c r="AE116" s="24" t="s">
        <v>1</v>
      </c>
      <c r="AF116" s="4">
        <f>Daten!B115*100/Daten!B177</f>
        <v>52.386537940990706</v>
      </c>
      <c r="AG116" s="4">
        <f>Daten!C115*100/Daten!C177</f>
        <v>52.19227313566936</v>
      </c>
      <c r="AH116" s="4">
        <f>Daten!D115*100/Daten!D177</f>
        <v>51.82251822518225</v>
      </c>
      <c r="AI116" s="4">
        <f>Daten!E115*100/Daten!E177</f>
        <v>51.93903318903319</v>
      </c>
      <c r="AJ116" s="4">
        <f>Daten!F115*100/Daten!F177</f>
        <v>51.86831126428442</v>
      </c>
      <c r="AK116" s="4">
        <f>Daten!G115*100/Daten!G177</f>
        <v>52.15419501133787</v>
      </c>
      <c r="AL116" s="4">
        <f>Daten!H115*100/Daten!H177</f>
        <v>52.21808944933321</v>
      </c>
      <c r="AM116" s="4">
        <f>Daten!I115*100/Daten!I177</f>
        <v>52.35132662397072</v>
      </c>
      <c r="AN116" s="4">
        <f>Daten!J115*100/Daten!J177</f>
        <v>52.5344780345237</v>
      </c>
      <c r="AO116" s="4">
        <f>Daten!K115*100/Daten!K177</f>
        <v>52.041286517371674</v>
      </c>
      <c r="AP116" s="4">
        <f>Daten!L115*100/Daten!L177</f>
        <v>52.36051502145923</v>
      </c>
      <c r="AQ116" s="4">
        <f>Daten!M115*100/Daten!M177</f>
        <v>52.207886607305106</v>
      </c>
      <c r="AR116" s="4">
        <f>Daten!N115*100/Daten!N177</f>
        <v>52.81182408074982</v>
      </c>
    </row>
    <row r="117" spans="1:44" ht="12.75">
      <c r="A117" s="24" t="s">
        <v>2</v>
      </c>
      <c r="B117" s="3">
        <f>Daten!B116*100/Daten!B116</f>
        <v>100</v>
      </c>
      <c r="C117" s="3">
        <f>Daten!C116*100/Daten!C116</f>
        <v>100</v>
      </c>
      <c r="D117" s="3">
        <f>Daten!D116*100/Daten!D116</f>
        <v>100</v>
      </c>
      <c r="E117" s="3">
        <f>Daten!E116*100/Daten!E116</f>
        <v>100</v>
      </c>
      <c r="F117" s="3">
        <f>Daten!F116*100/Daten!F116</f>
        <v>100</v>
      </c>
      <c r="G117" s="3">
        <f>Daten!G116*100/Daten!G116</f>
        <v>100</v>
      </c>
      <c r="H117" s="3">
        <f>Daten!H116*100/Daten!H116</f>
        <v>100</v>
      </c>
      <c r="I117" s="3">
        <f>Daten!I116*100/Daten!I116</f>
        <v>100</v>
      </c>
      <c r="J117" s="3">
        <f>Daten!J116*100/Daten!J116</f>
        <v>100</v>
      </c>
      <c r="K117" s="3">
        <f>Daten!K116*100/Daten!K116</f>
        <v>100</v>
      </c>
      <c r="L117" s="3">
        <f>Daten!L116*100/Daten!L116</f>
        <v>100</v>
      </c>
      <c r="M117" s="3">
        <f>Daten!M116*100/Daten!M116</f>
        <v>100</v>
      </c>
      <c r="N117" s="3">
        <f>Daten!N116*100/Daten!N116</f>
        <v>100</v>
      </c>
      <c r="P117" s="24" t="s">
        <v>2</v>
      </c>
      <c r="Q117" s="4">
        <f>Daten!B116*100/Daten!B125</f>
        <v>13.23891216171288</v>
      </c>
      <c r="R117" s="4">
        <f>Daten!C116*100/Daten!C125</f>
        <v>13.290593566928264</v>
      </c>
      <c r="S117" s="4">
        <f>Daten!D116*100/Daten!D125</f>
        <v>13.19958689489991</v>
      </c>
      <c r="T117" s="4">
        <f>Daten!E116*100/Daten!E125</f>
        <v>13.132838663077024</v>
      </c>
      <c r="U117" s="4">
        <f>Daten!F116*100/Daten!F125</f>
        <v>13.152066659357526</v>
      </c>
      <c r="V117" s="4">
        <f>Daten!G116*100/Daten!G125</f>
        <v>13.31230698469019</v>
      </c>
      <c r="W117" s="4">
        <f>Daten!H116*100/Daten!H125</f>
        <v>13.267140101700859</v>
      </c>
      <c r="X117" s="4">
        <f>Daten!I116*100/Daten!I125</f>
        <v>13.2043530834341</v>
      </c>
      <c r="Y117" s="4">
        <f>Daten!J116*100/Daten!J125</f>
        <v>13.14619417346871</v>
      </c>
      <c r="Z117" s="4">
        <f>Daten!K116*100/Daten!K125</f>
        <v>12.962758559791608</v>
      </c>
      <c r="AA117" s="4">
        <f>Daten!L116*100/Daten!$L$125</f>
        <v>12.839739642888556</v>
      </c>
      <c r="AB117" s="4">
        <f>Daten!M116*100/Daten!$M$125</f>
        <v>12.712122530676181</v>
      </c>
      <c r="AC117" s="4">
        <f>Daten!N116*100/Daten!N125</f>
        <v>12.688135157154496</v>
      </c>
      <c r="AD117" s="4"/>
      <c r="AE117" s="24" t="s">
        <v>2</v>
      </c>
      <c r="AF117" s="4">
        <f>Daten!B116*100/Daten!B178</f>
        <v>52.97560975609756</v>
      </c>
      <c r="AG117" s="4">
        <f>Daten!C116*100/Daten!C178</f>
        <v>53.034580098800284</v>
      </c>
      <c r="AH117" s="4">
        <f>Daten!D116*100/Daten!D178</f>
        <v>53.05599717364423</v>
      </c>
      <c r="AI117" s="4">
        <f>Daten!E116*100/Daten!E178</f>
        <v>53.15850093027377</v>
      </c>
      <c r="AJ117" s="4">
        <f>Daten!F116*100/Daten!F178</f>
        <v>53.13607370659107</v>
      </c>
      <c r="AK117" s="4">
        <f>Daten!G116*100/Daten!G178</f>
        <v>53.30643746711103</v>
      </c>
      <c r="AL117" s="4">
        <f>Daten!H116*100/Daten!H178</f>
        <v>53.51427813632747</v>
      </c>
      <c r="AM117" s="4">
        <f>Daten!I116*100/Daten!I178</f>
        <v>53.41515474919957</v>
      </c>
      <c r="AN117" s="4">
        <f>Daten!J116*100/Daten!J178</f>
        <v>53.458666906539534</v>
      </c>
      <c r="AO117" s="4">
        <f>Daten!K116*100/Daten!K178</f>
        <v>53.246282190787085</v>
      </c>
      <c r="AP117" s="4">
        <f>Daten!L116*100/Daten!L178</f>
        <v>53.00953245574217</v>
      </c>
      <c r="AQ117" s="4">
        <f>Daten!M116*100/Daten!M178</f>
        <v>52.973708068902994</v>
      </c>
      <c r="AR117" s="4">
        <f>Daten!N116*100/Daten!N178</f>
        <v>53.085755292429134</v>
      </c>
    </row>
    <row r="118" spans="1:44" ht="12.75">
      <c r="A118" s="24" t="s">
        <v>3</v>
      </c>
      <c r="B118" s="3">
        <f>Daten!B117*100/Daten!B117</f>
        <v>100</v>
      </c>
      <c r="C118" s="3">
        <f>Daten!C117*100/Daten!C117</f>
        <v>100</v>
      </c>
      <c r="D118" s="3">
        <f>Daten!D117*100/Daten!D117</f>
        <v>100</v>
      </c>
      <c r="E118" s="3">
        <f>Daten!E117*100/Daten!E117</f>
        <v>100</v>
      </c>
      <c r="F118" s="3">
        <f>Daten!F117*100/Daten!F117</f>
        <v>100</v>
      </c>
      <c r="G118" s="3">
        <f>Daten!G117*100/Daten!G117</f>
        <v>100</v>
      </c>
      <c r="H118" s="3">
        <f>Daten!H117*100/Daten!H117</f>
        <v>100</v>
      </c>
      <c r="I118" s="3">
        <f>Daten!I117*100/Daten!I117</f>
        <v>100</v>
      </c>
      <c r="J118" s="3">
        <f>Daten!J117*100/Daten!J117</f>
        <v>100</v>
      </c>
      <c r="K118" s="3">
        <f>Daten!K117*100/Daten!K117</f>
        <v>100</v>
      </c>
      <c r="L118" s="3">
        <f>Daten!L117*100/Daten!L117</f>
        <v>100</v>
      </c>
      <c r="M118" s="3">
        <f>Daten!M117*100/Daten!M117</f>
        <v>100</v>
      </c>
      <c r="N118" s="3">
        <f>Daten!N117*100/Daten!N117</f>
        <v>100</v>
      </c>
      <c r="P118" s="24" t="s">
        <v>3</v>
      </c>
      <c r="Q118" s="4">
        <f>Daten!B117*100/Daten!B125</f>
        <v>12.022075935899993</v>
      </c>
      <c r="R118" s="4">
        <f>Daten!C117*100/Daten!C125</f>
        <v>11.939869570023212</v>
      </c>
      <c r="S118" s="4">
        <f>Daten!D117*100/Daten!D125</f>
        <v>11.863587422268123</v>
      </c>
      <c r="T118" s="4">
        <f>Daten!E117*100/Daten!E125</f>
        <v>11.753890603453936</v>
      </c>
      <c r="U118" s="4">
        <f>Daten!F117*100/Daten!F125</f>
        <v>11.623725468698607</v>
      </c>
      <c r="V118" s="4">
        <f>Daten!G117*100/Daten!G125</f>
        <v>11.739711325755087</v>
      </c>
      <c r="W118" s="4">
        <f>Daten!H117*100/Daten!H125</f>
        <v>11.811765737331228</v>
      </c>
      <c r="X118" s="4">
        <f>Daten!I117*100/Daten!I125</f>
        <v>11.891832472243596</v>
      </c>
      <c r="Y118" s="4">
        <f>Daten!J117*100/Daten!J125</f>
        <v>11.995929833875286</v>
      </c>
      <c r="Z118" s="4">
        <f>Daten!K117*100/Daten!K125</f>
        <v>12.172454138060443</v>
      </c>
      <c r="AA118" s="4">
        <f>Daten!L117*100/Daten!$L$125</f>
        <v>12.188846864280059</v>
      </c>
      <c r="AB118" s="4">
        <f>Daten!M117*100/Daten!$M$125</f>
        <v>12.142111217474545</v>
      </c>
      <c r="AC118" s="4">
        <f>Daten!N117*100/Daten!N125</f>
        <v>12.107113760130355</v>
      </c>
      <c r="AD118" s="4"/>
      <c r="AE118" s="24" t="s">
        <v>3</v>
      </c>
      <c r="AF118" s="4">
        <f>Daten!B117*100/Daten!B179</f>
        <v>53.80418609264954</v>
      </c>
      <c r="AG118" s="4">
        <f>Daten!C117*100/Daten!C179</f>
        <v>53.15944881889764</v>
      </c>
      <c r="AH118" s="4">
        <f>Daten!D117*100/Daten!D179</f>
        <v>53.2813579394059</v>
      </c>
      <c r="AI118" s="4">
        <f>Daten!E117*100/Daten!E179</f>
        <v>53.294958316792375</v>
      </c>
      <c r="AJ118" s="4">
        <f>Daten!F117*100/Daten!F179</f>
        <v>53.297808164086064</v>
      </c>
      <c r="AK118" s="4">
        <f>Daten!G117*100/Daten!G179</f>
        <v>53.45566969183206</v>
      </c>
      <c r="AL118" s="4">
        <f>Daten!H117*100/Daten!H179</f>
        <v>53.382862803368006</v>
      </c>
      <c r="AM118" s="4">
        <f>Daten!I117*100/Daten!I179</f>
        <v>53.39585389930898</v>
      </c>
      <c r="AN118" s="4">
        <f>Daten!J117*100/Daten!J179</f>
        <v>53.518207835784075</v>
      </c>
      <c r="AO118" s="4">
        <f>Daten!K117*100/Daten!K179</f>
        <v>53.32688588007737</v>
      </c>
      <c r="AP118" s="4">
        <f>Daten!L117*100/Daten!L179</f>
        <v>53.12949295504649</v>
      </c>
      <c r="AQ118" s="4">
        <f>Daten!M117*100/Daten!M179</f>
        <v>53.18277110729941</v>
      </c>
      <c r="AR118" s="4">
        <f>Daten!N117*100/Daten!N179</f>
        <v>53.18327368619326</v>
      </c>
    </row>
    <row r="119" spans="1:44" ht="12.75">
      <c r="A119" s="24" t="s">
        <v>4</v>
      </c>
      <c r="B119" s="3">
        <f>Daten!B118*100/Daten!B118</f>
        <v>100</v>
      </c>
      <c r="C119" s="3">
        <f>Daten!C118*100/Daten!C118</f>
        <v>100</v>
      </c>
      <c r="D119" s="3">
        <f>Daten!D118*100/Daten!D118</f>
        <v>100</v>
      </c>
      <c r="E119" s="3">
        <f>Daten!E118*100/Daten!E118</f>
        <v>100</v>
      </c>
      <c r="F119" s="3">
        <f>Daten!F118*100/Daten!F118</f>
        <v>100</v>
      </c>
      <c r="G119" s="3">
        <f>Daten!G118*100/Daten!G118</f>
        <v>100</v>
      </c>
      <c r="H119" s="3">
        <f>Daten!H118*100/Daten!H118</f>
        <v>100</v>
      </c>
      <c r="I119" s="3">
        <f>Daten!I118*100/Daten!I118</f>
        <v>100</v>
      </c>
      <c r="J119" s="3">
        <f>Daten!J118*100/Daten!J118</f>
        <v>100</v>
      </c>
      <c r="K119" s="3">
        <f>Daten!K118*100/Daten!K118</f>
        <v>100</v>
      </c>
      <c r="L119" s="3">
        <f>Daten!L118*100/Daten!L118</f>
        <v>100</v>
      </c>
      <c r="M119" s="3">
        <f>Daten!M118*100/Daten!M118</f>
        <v>100</v>
      </c>
      <c r="N119" s="3">
        <f>Daten!N118*100/Daten!N118</f>
        <v>100</v>
      </c>
      <c r="P119" s="24" t="s">
        <v>4</v>
      </c>
      <c r="Q119" s="4">
        <f>Daten!B118*100/Daten!B125</f>
        <v>11.279562027617084</v>
      </c>
      <c r="R119" s="4">
        <f>Daten!C118*100/Daten!C125</f>
        <v>11.464573891897867</v>
      </c>
      <c r="S119" s="4">
        <f>Daten!D118*100/Daten!D125</f>
        <v>11.643850666901052</v>
      </c>
      <c r="T119" s="4">
        <f>Daten!E118*100/Daten!E125</f>
        <v>11.672904765031628</v>
      </c>
      <c r="U119" s="4">
        <f>Daten!F118*100/Daten!F125</f>
        <v>11.645652888937617</v>
      </c>
      <c r="V119" s="4">
        <f>Daten!G118*100/Daten!G125</f>
        <v>11.292901417088288</v>
      </c>
      <c r="W119" s="4">
        <f>Daten!H118*100/Daten!H125</f>
        <v>11.255041206382606</v>
      </c>
      <c r="X119" s="4">
        <f>Daten!I118*100/Daten!I125</f>
        <v>11.19489941739035</v>
      </c>
      <c r="Y119" s="4">
        <f>Daten!J118*100/Daten!J125</f>
        <v>11.161988187670051</v>
      </c>
      <c r="Z119" s="4">
        <f>Daten!K118*100/Daten!K125</f>
        <v>11.302677763306033</v>
      </c>
      <c r="AA119" s="4">
        <f>Daten!L118*100/Daten!$L$125</f>
        <v>11.302665142052952</v>
      </c>
      <c r="AB119" s="4">
        <f>Daten!M118*100/Daten!$M$125</f>
        <v>11.604734139761552</v>
      </c>
      <c r="AC119" s="4">
        <f>Daten!N118*100/Daten!N125</f>
        <v>11.598988036533596</v>
      </c>
      <c r="AD119" s="4"/>
      <c r="AE119" s="24" t="s">
        <v>4</v>
      </c>
      <c r="AF119" s="4">
        <f>Daten!B118*100/Daten!B180</f>
        <v>50.82900519376748</v>
      </c>
      <c r="AG119" s="4">
        <f>Daten!C118*100/Daten!C180</f>
        <v>50.8730625858348</v>
      </c>
      <c r="AH119" s="4">
        <f>Daten!D118*100/Daten!D180</f>
        <v>50.413852154885355</v>
      </c>
      <c r="AI119" s="4">
        <f>Daten!E118*100/Daten!E180</f>
        <v>50</v>
      </c>
      <c r="AJ119" s="4">
        <f>Daten!F118*100/Daten!F180</f>
        <v>50.60022865853659</v>
      </c>
      <c r="AK119" s="4">
        <f>Daten!G118*100/Daten!G180</f>
        <v>50.81304819158372</v>
      </c>
      <c r="AL119" s="4">
        <f>Daten!H118*100/Daten!H180</f>
        <v>50.60609047008968</v>
      </c>
      <c r="AM119" s="4">
        <f>Daten!I118*100/Daten!I180</f>
        <v>50.59618441971383</v>
      </c>
      <c r="AN119" s="4">
        <f>Daten!J118*100/Daten!J180</f>
        <v>49.98019017432647</v>
      </c>
      <c r="AO119" s="4">
        <f>Daten!K118*100/Daten!K180</f>
        <v>50.08314584759855</v>
      </c>
      <c r="AP119" s="4">
        <f>Daten!L118*100/Daten!L180</f>
        <v>50.146341463414636</v>
      </c>
      <c r="AQ119" s="4">
        <f>Daten!M118*100/Daten!M180</f>
        <v>50.28754596021495</v>
      </c>
      <c r="AR119" s="4">
        <f>Daten!N118*100/Daten!N180</f>
        <v>50.115794349235756</v>
      </c>
    </row>
    <row r="120" spans="1:44" ht="12.75">
      <c r="A120" s="24" t="s">
        <v>5</v>
      </c>
      <c r="B120" s="3">
        <f>Daten!B119*100/Daten!B119</f>
        <v>100</v>
      </c>
      <c r="C120" s="3">
        <f>Daten!C119*100/Daten!C119</f>
        <v>100</v>
      </c>
      <c r="D120" s="3">
        <f>Daten!D119*100/Daten!D119</f>
        <v>100</v>
      </c>
      <c r="E120" s="3">
        <f>Daten!E119*100/Daten!E119</f>
        <v>100</v>
      </c>
      <c r="F120" s="3">
        <f>Daten!F119*100/Daten!F119</f>
        <v>100</v>
      </c>
      <c r="G120" s="3">
        <f>Daten!G119*100/Daten!G119</f>
        <v>100</v>
      </c>
      <c r="H120" s="3">
        <f>Daten!H119*100/Daten!H119</f>
        <v>100</v>
      </c>
      <c r="I120" s="3">
        <f>Daten!I119*100/Daten!I119</f>
        <v>100</v>
      </c>
      <c r="J120" s="3">
        <f>Daten!J119*100/Daten!J119</f>
        <v>100</v>
      </c>
      <c r="K120" s="3">
        <f>Daten!K119*100/Daten!K119</f>
        <v>100</v>
      </c>
      <c r="L120" s="3">
        <f>Daten!L119*100/Daten!L119</f>
        <v>100</v>
      </c>
      <c r="M120" s="3">
        <f>Daten!M119*100/Daten!M119</f>
        <v>100</v>
      </c>
      <c r="N120" s="3">
        <f>Daten!N119*100/Daten!N119</f>
        <v>100</v>
      </c>
      <c r="P120" s="24" t="s">
        <v>5</v>
      </c>
      <c r="Q120" s="4">
        <f>Daten!B119*100/Daten!B125</f>
        <v>10.377463040539043</v>
      </c>
      <c r="R120" s="4">
        <f>Daten!C119*100/Daten!C125</f>
        <v>10.288493423234222</v>
      </c>
      <c r="S120" s="4">
        <f>Daten!D119*100/Daten!D125</f>
        <v>10.362785383111033</v>
      </c>
      <c r="T120" s="4">
        <f>Daten!E119*100/Daten!E125</f>
        <v>10.245802963643925</v>
      </c>
      <c r="U120" s="4">
        <f>Daten!F119*100/Daten!F125</f>
        <v>10.360706062931696</v>
      </c>
      <c r="V120" s="4">
        <f>Daten!G119*100/Daten!G125</f>
        <v>10.167115666819983</v>
      </c>
      <c r="W120" s="4">
        <f>Daten!H119*100/Daten!H125</f>
        <v>10.014466070489217</v>
      </c>
      <c r="X120" s="4">
        <f>Daten!I119*100/Daten!I125</f>
        <v>10.05166538419259</v>
      </c>
      <c r="Y120" s="4">
        <f>Daten!J119*100/Daten!J125</f>
        <v>9.88563718008273</v>
      </c>
      <c r="Z120" s="4">
        <f>Daten!K119*100/Daten!K125</f>
        <v>9.77063511335791</v>
      </c>
      <c r="AA120" s="4">
        <f>Daten!L119*100/Daten!$L$125</f>
        <v>9.695223854340751</v>
      </c>
      <c r="AB120" s="4">
        <f>Daten!M119*100/Daten!$M$125</f>
        <v>9.642328779044469</v>
      </c>
      <c r="AC120" s="4">
        <f>Daten!N119*100/Daten!N125</f>
        <v>9.652244757943484</v>
      </c>
      <c r="AD120" s="4"/>
      <c r="AE120" s="24" t="s">
        <v>5</v>
      </c>
      <c r="AF120" s="4">
        <f>Daten!B119*100/Daten!B181</f>
        <v>49.692209721927405</v>
      </c>
      <c r="AG120" s="4">
        <f>Daten!C119*100/Daten!C181</f>
        <v>49.823359383363666</v>
      </c>
      <c r="AH120" s="4">
        <f>Daten!D119*100/Daten!D181</f>
        <v>50.25575447570333</v>
      </c>
      <c r="AI120" s="4">
        <f>Daten!E119*100/Daten!E181</f>
        <v>50.1553626915247</v>
      </c>
      <c r="AJ120" s="4">
        <f>Daten!F119*100/Daten!F181</f>
        <v>49.920760697305866</v>
      </c>
      <c r="AK120" s="4">
        <f>Daten!G119*100/Daten!G181</f>
        <v>49.8068669527897</v>
      </c>
      <c r="AL120" s="4">
        <f>Daten!H119*100/Daten!H181</f>
        <v>49.803793328973185</v>
      </c>
      <c r="AM120" s="4">
        <f>Daten!I119*100/Daten!I181</f>
        <v>50.12058759044069</v>
      </c>
      <c r="AN120" s="4">
        <f>Daten!J119*100/Daten!J181</f>
        <v>49.78832442067736</v>
      </c>
      <c r="AO120" s="4">
        <f>Daten!K119*100/Daten!K181</f>
        <v>49.85357062401442</v>
      </c>
      <c r="AP120" s="4">
        <f>Daten!L119*100/Daten!L181</f>
        <v>49.48372615039282</v>
      </c>
      <c r="AQ120" s="4">
        <f>Daten!M119*100/Daten!M181</f>
        <v>49.37061379079871</v>
      </c>
      <c r="AR120" s="4">
        <f>Daten!N119*100/Daten!N181</f>
        <v>48.913515862668405</v>
      </c>
    </row>
    <row r="121" spans="1:44" ht="12.75">
      <c r="A121" s="24" t="s">
        <v>6</v>
      </c>
      <c r="B121" s="3">
        <f>Daten!B120*100/Daten!B120</f>
        <v>100</v>
      </c>
      <c r="C121" s="3">
        <f>Daten!C120*100/Daten!C120</f>
        <v>100</v>
      </c>
      <c r="D121" s="3">
        <f>Daten!D120*100/Daten!D120</f>
        <v>100</v>
      </c>
      <c r="E121" s="3">
        <f>Daten!E120*100/Daten!E120</f>
        <v>100</v>
      </c>
      <c r="F121" s="3">
        <f>Daten!F120*100/Daten!F120</f>
        <v>100</v>
      </c>
      <c r="G121" s="3">
        <f>Daten!G120*100/Daten!G120</f>
        <v>100</v>
      </c>
      <c r="H121" s="3">
        <f>Daten!H120*100/Daten!H120</f>
        <v>100</v>
      </c>
      <c r="I121" s="3">
        <f>Daten!I120*100/Daten!I120</f>
        <v>100</v>
      </c>
      <c r="J121" s="3">
        <f>Daten!J120*100/Daten!J120</f>
        <v>100</v>
      </c>
      <c r="K121" s="3">
        <f>Daten!K120*100/Daten!K120</f>
        <v>100</v>
      </c>
      <c r="L121" s="3">
        <f>Daten!L120*100/Daten!L120</f>
        <v>100</v>
      </c>
      <c r="M121" s="3">
        <f>Daten!M120*100/Daten!M120</f>
        <v>100</v>
      </c>
      <c r="N121" s="3">
        <f>Daten!N120*100/Daten!N120</f>
        <v>100</v>
      </c>
      <c r="P121" s="24" t="s">
        <v>6</v>
      </c>
      <c r="Q121" s="4">
        <f>Daten!B120*100/Daten!B125</f>
        <v>3.4089145998182504</v>
      </c>
      <c r="R121" s="4">
        <f>Daten!C120*100/Daten!C125</f>
        <v>3.4818171769647397</v>
      </c>
      <c r="S121" s="4">
        <f>Daten!D120*100/Daten!D125</f>
        <v>3.5048012481047706</v>
      </c>
      <c r="T121" s="4">
        <f>Daten!E120*100/Daten!E125</f>
        <v>3.729726180313875</v>
      </c>
      <c r="U121" s="4">
        <f>Daten!F120*100/Daten!F125</f>
        <v>3.681613858129591</v>
      </c>
      <c r="V121" s="4">
        <f>Daten!G120*100/Daten!G125</f>
        <v>3.6620890553474825</v>
      </c>
      <c r="W121" s="4">
        <f>Daten!H120*100/Daten!H125</f>
        <v>3.682272488164124</v>
      </c>
      <c r="X121" s="4">
        <f>Daten!I120*100/Daten!I125</f>
        <v>3.6825327030889303</v>
      </c>
      <c r="Y121" s="4">
        <f>Daten!J120*100/Daten!J125</f>
        <v>3.7206627292233505</v>
      </c>
      <c r="Z121" s="4">
        <f>Daten!K120*100/Daten!K125</f>
        <v>3.8875030353870947</v>
      </c>
      <c r="AA121" s="4">
        <f>Daten!L120*100/Daten!$L$125</f>
        <v>3.933943178819597</v>
      </c>
      <c r="AB121" s="4">
        <f>Daten!M120*100/Daten!$M$125</f>
        <v>3.944391262727352</v>
      </c>
      <c r="AC121" s="4">
        <f>Daten!N120*100/Daten!N125</f>
        <v>3.966382230607607</v>
      </c>
      <c r="AD121" s="4"/>
      <c r="AE121" s="24" t="s">
        <v>6</v>
      </c>
      <c r="AF121" s="4">
        <f>Daten!B120*100/Daten!B182</f>
        <v>50.792602377807135</v>
      </c>
      <c r="AG121" s="4">
        <f>Daten!C120*100/Daten!C182</f>
        <v>51.02040816326531</v>
      </c>
      <c r="AH121" s="4">
        <f>Daten!D120*100/Daten!D182</f>
        <v>50.84475613643608</v>
      </c>
      <c r="AI121" s="4">
        <f>Daten!E120*100/Daten!E182</f>
        <v>51.01796407185629</v>
      </c>
      <c r="AJ121" s="4">
        <f>Daten!F120*100/Daten!F182</f>
        <v>50.49624060150376</v>
      </c>
      <c r="AK121" s="4">
        <f>Daten!G120*100/Daten!G182</f>
        <v>50.165016501650165</v>
      </c>
      <c r="AL121" s="4">
        <f>Daten!H120*100/Daten!H182</f>
        <v>50.526315789473685</v>
      </c>
      <c r="AM121" s="4">
        <f>Daten!I120*100/Daten!I182</f>
        <v>50.22488755622189</v>
      </c>
      <c r="AN121" s="4">
        <f>Daten!J120*100/Daten!J182</f>
        <v>50.29904306220096</v>
      </c>
      <c r="AO121" s="4">
        <f>Daten!K120*100/Daten!K182</f>
        <v>50.64710957722174</v>
      </c>
      <c r="AP121" s="4">
        <f>Daten!L120*100/Daten!L182</f>
        <v>50.66553384310394</v>
      </c>
      <c r="AQ121" s="4">
        <f>Daten!M120*100/Daten!M182</f>
        <v>50.1799058953778</v>
      </c>
      <c r="AR121" s="4">
        <f>Daten!N120*100/Daten!N182</f>
        <v>50.40871934604905</v>
      </c>
    </row>
    <row r="122" spans="1:44" ht="12.75">
      <c r="A122" s="24" t="s">
        <v>7</v>
      </c>
      <c r="B122" s="3">
        <f>Daten!B121*100/Daten!B121</f>
        <v>100</v>
      </c>
      <c r="C122" s="3">
        <f>Daten!C121*100/Daten!C121</f>
        <v>100</v>
      </c>
      <c r="D122" s="3">
        <f>Daten!D121*100/Daten!D121</f>
        <v>100</v>
      </c>
      <c r="E122" s="3">
        <f>Daten!E121*100/Daten!E121</f>
        <v>100</v>
      </c>
      <c r="F122" s="3">
        <f>Daten!F121*100/Daten!F121</f>
        <v>100</v>
      </c>
      <c r="G122" s="3">
        <f>Daten!G121*100/Daten!G121</f>
        <v>100</v>
      </c>
      <c r="H122" s="3">
        <f>Daten!H121*100/Daten!H121</f>
        <v>100</v>
      </c>
      <c r="I122" s="3">
        <f>Daten!I121*100/Daten!I121</f>
        <v>100</v>
      </c>
      <c r="J122" s="3">
        <f>Daten!J121*100/Daten!J121</f>
        <v>100</v>
      </c>
      <c r="K122" s="3">
        <f>Daten!K121*100/Daten!K121</f>
        <v>100</v>
      </c>
      <c r="L122" s="3">
        <f>Daten!L121*100/Daten!L121</f>
        <v>100</v>
      </c>
      <c r="M122" s="3">
        <f>Daten!M121*100/Daten!M121</f>
        <v>100</v>
      </c>
      <c r="N122" s="3">
        <f>Daten!N121*100/Daten!N121</f>
        <v>100</v>
      </c>
      <c r="P122" s="24" t="s">
        <v>7</v>
      </c>
      <c r="Q122" s="4">
        <f>Daten!B121*100/Daten!B125</f>
        <v>13.886118314604252</v>
      </c>
      <c r="R122" s="4">
        <f>Daten!C121*100/Daten!C125</f>
        <v>13.92063667514093</v>
      </c>
      <c r="S122" s="4">
        <f>Daten!D121*100/Daten!D125</f>
        <v>14.006020787097057</v>
      </c>
      <c r="T122" s="4">
        <f>Daten!E121*100/Daten!E125</f>
        <v>13.944885853743953</v>
      </c>
      <c r="U122" s="4">
        <f>Daten!F121*100/Daten!F125</f>
        <v>13.97873040236816</v>
      </c>
      <c r="V122" s="4">
        <f>Daten!G121*100/Daten!G125</f>
        <v>13.914624263530236</v>
      </c>
      <c r="W122" s="4">
        <f>Daten!H121*100/Daten!H125</f>
        <v>14.043047518849729</v>
      </c>
      <c r="X122" s="4">
        <f>Daten!I121*100/Daten!I125</f>
        <v>13.989227217764098</v>
      </c>
      <c r="Y122" s="4">
        <f>Daten!J121*100/Daten!J125</f>
        <v>14.06419359833654</v>
      </c>
      <c r="Z122" s="4">
        <f>Daten!K121*100/Daten!K125</f>
        <v>14.117309432879313</v>
      </c>
      <c r="AA122" s="4">
        <f>Daten!L121*100/Daten!$L$125</f>
        <v>13.937021725745447</v>
      </c>
      <c r="AB122" s="4">
        <f>Daten!M121*100/Daten!$M$125</f>
        <v>13.826037768688538</v>
      </c>
      <c r="AC122" s="4">
        <f>Daten!N121*100/Daten!N125</f>
        <v>13.577891171047554</v>
      </c>
      <c r="AD122" s="4"/>
      <c r="AE122" s="24" t="s">
        <v>7</v>
      </c>
      <c r="AF122" s="4">
        <f>Daten!B121*100/Daten!B183</f>
        <v>51.30199803471995</v>
      </c>
      <c r="AG122" s="4">
        <f>Daten!C121*100/Daten!C183</f>
        <v>51.408278226794025</v>
      </c>
      <c r="AH122" s="4">
        <f>Daten!D121*100/Daten!D183</f>
        <v>51.640606011504495</v>
      </c>
      <c r="AI122" s="4">
        <f>Daten!E121*100/Daten!E183</f>
        <v>51.62048290390536</v>
      </c>
      <c r="AJ122" s="4">
        <f>Daten!F121*100/Daten!F183</f>
        <v>51.732532662501015</v>
      </c>
      <c r="AK122" s="4">
        <f>Daten!G121*100/Daten!G183</f>
        <v>51.574930995291446</v>
      </c>
      <c r="AL122" s="4">
        <f>Daten!H121*100/Daten!H183</f>
        <v>51.711057304277645</v>
      </c>
      <c r="AM122" s="4">
        <f>Daten!I121*100/Daten!I183</f>
        <v>51.71488946684005</v>
      </c>
      <c r="AN122" s="4">
        <f>Daten!J121*100/Daten!J183</f>
        <v>51.65745856353591</v>
      </c>
      <c r="AO122" s="4">
        <f>Daten!K121*100/Daten!K183</f>
        <v>51.59338442920532</v>
      </c>
      <c r="AP122" s="4">
        <f>Daten!L121*100/Daten!L183</f>
        <v>51.709227380272495</v>
      </c>
      <c r="AQ122" s="4">
        <f>Daten!M121*100/Daten!M183</f>
        <v>51.71291398811945</v>
      </c>
      <c r="AR122" s="4">
        <f>Daten!N121*100/Daten!N183</f>
        <v>51.60107553165485</v>
      </c>
    </row>
    <row r="123" spans="1:44" ht="12.75">
      <c r="A123" s="24" t="s">
        <v>8</v>
      </c>
      <c r="B123" s="3">
        <f>Daten!B122*100/Daten!B122</f>
        <v>100</v>
      </c>
      <c r="C123" s="3">
        <f>Daten!C122*100/Daten!C122</f>
        <v>100</v>
      </c>
      <c r="D123" s="3">
        <f>Daten!D122*100/Daten!D122</f>
        <v>100</v>
      </c>
      <c r="E123" s="3">
        <f>Daten!E122*100/Daten!E122</f>
        <v>100</v>
      </c>
      <c r="F123" s="3">
        <f>Daten!F122*100/Daten!F122</f>
        <v>100</v>
      </c>
      <c r="G123" s="3">
        <f>Daten!G122*100/Daten!G122</f>
        <v>100</v>
      </c>
      <c r="H123" s="3">
        <f>Daten!H122*100/Daten!H122</f>
        <v>100</v>
      </c>
      <c r="I123" s="3">
        <f>Daten!I122*100/Daten!I122</f>
        <v>100</v>
      </c>
      <c r="J123" s="3">
        <f>Daten!J122*100/Daten!J122</f>
        <v>100</v>
      </c>
      <c r="K123" s="3">
        <f>Daten!K122*100/Daten!K122</f>
        <v>100</v>
      </c>
      <c r="L123" s="3">
        <f>Daten!L122*100/Daten!L122</f>
        <v>100</v>
      </c>
      <c r="M123" s="3">
        <f>Daten!M122*100/Daten!M122</f>
        <v>100</v>
      </c>
      <c r="N123" s="3">
        <f>Daten!N122*100/Daten!N122</f>
        <v>100</v>
      </c>
      <c r="P123" s="24" t="s">
        <v>8</v>
      </c>
      <c r="Q123" s="4">
        <f>Daten!B122*100/Daten!B125</f>
        <v>7.830751158100051</v>
      </c>
      <c r="R123" s="4">
        <f>Daten!C122*100/Daten!C125</f>
        <v>7.940753841052283</v>
      </c>
      <c r="S123" s="4">
        <f>Daten!D122*100/Daten!D125</f>
        <v>8.059944186864136</v>
      </c>
      <c r="T123" s="4">
        <f>Daten!E122*100/Daten!E125</f>
        <v>7.9957099393700615</v>
      </c>
      <c r="U123" s="4">
        <f>Daten!F122*100/Daten!F125</f>
        <v>7.99912290319044</v>
      </c>
      <c r="V123" s="4">
        <f>Daten!G122*100/Daten!G125</f>
        <v>8.147710099218083</v>
      </c>
      <c r="W123" s="4">
        <f>Daten!H122*100/Daten!H125</f>
        <v>8.188672628441171</v>
      </c>
      <c r="X123" s="4">
        <f>Daten!I122*100/Daten!I125</f>
        <v>8.369792239199736</v>
      </c>
      <c r="Y123" s="4">
        <f>Daten!J122*100/Daten!J125</f>
        <v>8.472139270466963</v>
      </c>
      <c r="Z123" s="4">
        <f>Daten!K122*100/Daten!K125</f>
        <v>8.43285723746661</v>
      </c>
      <c r="AA123" s="4">
        <f>Daten!L122*100/Daten!$L$125</f>
        <v>8.371448676224821</v>
      </c>
      <c r="AB123" s="4">
        <f>Daten!M122*100/Daten!$M$125</f>
        <v>8.241232268732052</v>
      </c>
      <c r="AC123" s="4">
        <f>Daten!N122*100/Daten!N125</f>
        <v>8.20505124137044</v>
      </c>
      <c r="AD123" s="4"/>
      <c r="AE123" s="24" t="s">
        <v>8</v>
      </c>
      <c r="AF123" s="4">
        <f>Daten!B122*100/Daten!B184</f>
        <v>51.21774427370252</v>
      </c>
      <c r="AG123" s="4">
        <f>Daten!C122*100/Daten!C184</f>
        <v>50.94312863423628</v>
      </c>
      <c r="AH123" s="4">
        <f>Daten!D122*100/Daten!D184</f>
        <v>50.85967831392124</v>
      </c>
      <c r="AI123" s="4">
        <f>Daten!E122*100/Daten!E184</f>
        <v>50.483692647871756</v>
      </c>
      <c r="AJ123" s="4">
        <f>Daten!F122*100/Daten!F184</f>
        <v>50.59639389736477</v>
      </c>
      <c r="AK123" s="4">
        <f>Daten!G122*100/Daten!G184</f>
        <v>50.59847660500544</v>
      </c>
      <c r="AL123" s="4">
        <f>Daten!H122*100/Daten!H184</f>
        <v>50.5753350480574</v>
      </c>
      <c r="AM123" s="4">
        <f>Daten!I122*100/Daten!I184</f>
        <v>50.882117080994384</v>
      </c>
      <c r="AN123" s="4">
        <f>Daten!J122*100/Daten!J184</f>
        <v>50.78228586581808</v>
      </c>
      <c r="AO123" s="4">
        <f>Daten!K122*100/Daten!K184</f>
        <v>50.811386006916734</v>
      </c>
      <c r="AP123" s="4">
        <f>Daten!L122*100/Daten!L184</f>
        <v>50.81420181526962</v>
      </c>
      <c r="AQ123" s="4">
        <f>Daten!M122*100/Daten!M184</f>
        <v>50.64171122994652</v>
      </c>
      <c r="AR123" s="4">
        <f>Daten!N122*100/Daten!N184</f>
        <v>50.60161311648817</v>
      </c>
    </row>
    <row r="124" spans="1:44" ht="12.75">
      <c r="A124" s="24" t="s">
        <v>9</v>
      </c>
      <c r="B124" s="3">
        <f>Daten!B123*100/Daten!B123</f>
        <v>100</v>
      </c>
      <c r="C124" s="3">
        <f>Daten!C123*100/Daten!C123</f>
        <v>100</v>
      </c>
      <c r="D124" s="3">
        <f>Daten!D123*100/Daten!D123</f>
        <v>100</v>
      </c>
      <c r="E124" s="3">
        <f>Daten!E123*100/Daten!E123</f>
        <v>100</v>
      </c>
      <c r="F124" s="3">
        <f>Daten!F123*100/Daten!F123</f>
        <v>100</v>
      </c>
      <c r="G124" s="3">
        <f>Daten!G123*100/Daten!G123</f>
        <v>100</v>
      </c>
      <c r="H124" s="3">
        <f>Daten!H123*100/Daten!H123</f>
        <v>100</v>
      </c>
      <c r="I124" s="3">
        <f>Daten!I123*100/Daten!I123</f>
        <v>100</v>
      </c>
      <c r="J124" s="3">
        <f>Daten!J123*100/Daten!J123</f>
        <v>100</v>
      </c>
      <c r="K124" s="3">
        <f>Daten!K123*100/Daten!K123</f>
        <v>100</v>
      </c>
      <c r="L124" s="3">
        <f>Daten!L123*100/Daten!L123</f>
        <v>100</v>
      </c>
      <c r="M124" s="3">
        <f>Daten!M123*100/Daten!M123</f>
        <v>100</v>
      </c>
      <c r="N124" s="3">
        <f>Daten!N123*100/Daten!N123</f>
        <v>100</v>
      </c>
      <c r="P124" s="24" t="s">
        <v>9</v>
      </c>
      <c r="Q124" s="4">
        <f>Daten!B123*100/Daten!B125</f>
        <v>13.12808919032737</v>
      </c>
      <c r="R124" s="4">
        <f>Daten!C123*100/Daten!C125</f>
        <v>12.894882281419255</v>
      </c>
      <c r="S124" s="4">
        <f>Daten!D123*100/Daten!D125</f>
        <v>12.85240282141994</v>
      </c>
      <c r="T124" s="4">
        <f>Daten!E123*100/Daten!E125</f>
        <v>13.016831921553177</v>
      </c>
      <c r="U124" s="4">
        <f>Daten!F123*100/Daten!F125</f>
        <v>13.090669882688301</v>
      </c>
      <c r="V124" s="4">
        <f>Daten!G123*100/Daten!G125</f>
        <v>13.169941082418907</v>
      </c>
      <c r="W124" s="4">
        <f>Daten!H123*100/Daten!H125</f>
        <v>13.172891460634753</v>
      </c>
      <c r="X124" s="4">
        <f>Daten!I123*100/Daten!I125</f>
        <v>13.123007584918104</v>
      </c>
      <c r="Y124" s="4">
        <f>Daten!J123*100/Daten!J125</f>
        <v>13.223615811710577</v>
      </c>
      <c r="Z124" s="4">
        <f>Daten!K123*100/Daten!K125</f>
        <v>13.265193492130068</v>
      </c>
      <c r="AA124" s="4">
        <f>Daten!L123*100/Daten!$L$125</f>
        <v>13.409270824170992</v>
      </c>
      <c r="AB124" s="4">
        <f>Daten!M123*100/Daten!$M$125</f>
        <v>13.380036550343748</v>
      </c>
      <c r="AC124" s="4">
        <f>Daten!N123*100/Daten!N125</f>
        <v>13.322756314051713</v>
      </c>
      <c r="AD124" s="4"/>
      <c r="AE124" s="24" t="s">
        <v>9</v>
      </c>
      <c r="AF124" s="4">
        <f>Daten!B123*100/Daten!B185</f>
        <v>51.607562951990936</v>
      </c>
      <c r="AG124" s="4">
        <f>Daten!C123*100/Daten!C185</f>
        <v>51.410188612726955</v>
      </c>
      <c r="AH124" s="4">
        <f>Daten!D123*100/Daten!D185</f>
        <v>51.56029619181946</v>
      </c>
      <c r="AI124" s="4">
        <f>Daten!E123*100/Daten!E185</f>
        <v>51.45353867451116</v>
      </c>
      <c r="AJ124" s="4">
        <f>Daten!F123*100/Daten!F185</f>
        <v>51.165581076448404</v>
      </c>
      <c r="AK124" s="4">
        <f>Daten!G123*100/Daten!G185</f>
        <v>50.62300050513554</v>
      </c>
      <c r="AL124" s="4">
        <f>Daten!H123*100/Daten!H185</f>
        <v>50.76442267083369</v>
      </c>
      <c r="AM124" s="4">
        <f>Daten!I123*100/Daten!I185</f>
        <v>50.64053618393145</v>
      </c>
      <c r="AN124" s="4">
        <f>Daten!J123*100/Daten!J185</f>
        <v>50.73841453063996</v>
      </c>
      <c r="AO124" s="4">
        <f>Daten!K123*100/Daten!K185</f>
        <v>50.940996948118006</v>
      </c>
      <c r="AP124" s="4">
        <f>Daten!L123*100/Daten!L185</f>
        <v>51.36022909121536</v>
      </c>
      <c r="AQ124" s="4">
        <f>Daten!M123*100/Daten!M185</f>
        <v>51.335559265442406</v>
      </c>
      <c r="AR124" s="4">
        <f>Daten!N123*100/Daten!N185</f>
        <v>51.08936939899696</v>
      </c>
    </row>
    <row r="125" spans="1:44" ht="12.75">
      <c r="A125" s="24" t="s">
        <v>10</v>
      </c>
      <c r="B125" s="3">
        <f>Daten!B124*100/Daten!B124</f>
        <v>100</v>
      </c>
      <c r="C125" s="3">
        <f>Daten!C124*100/Daten!C124</f>
        <v>100</v>
      </c>
      <c r="D125" s="3">
        <f>Daten!D124*100/Daten!D124</f>
        <v>100</v>
      </c>
      <c r="E125" s="3">
        <f>Daten!E124*100/Daten!E124</f>
        <v>100</v>
      </c>
      <c r="F125" s="3">
        <f>Daten!F124*100/Daten!F124</f>
        <v>100</v>
      </c>
      <c r="G125" s="3">
        <f>Daten!G124*100/Daten!G124</f>
        <v>100</v>
      </c>
      <c r="H125" s="3">
        <f>Daten!H124*100/Daten!H124</f>
        <v>100</v>
      </c>
      <c r="I125" s="3">
        <f>Daten!I124*100/Daten!I124</f>
        <v>100</v>
      </c>
      <c r="J125" s="3">
        <f>Daten!J124*100/Daten!J124</f>
        <v>100</v>
      </c>
      <c r="K125" s="3">
        <f>Daten!K124*100/Daten!K124</f>
        <v>100</v>
      </c>
      <c r="L125" s="3">
        <f>Daten!L124*100/Daten!L124</f>
        <v>100</v>
      </c>
      <c r="M125" s="3">
        <f>Daten!M124*100/Daten!M124</f>
        <v>100</v>
      </c>
      <c r="N125" s="3">
        <f>Daten!N124*100/Daten!N124</f>
        <v>100</v>
      </c>
      <c r="P125" s="24" t="s">
        <v>10</v>
      </c>
      <c r="Q125" s="4">
        <f>Daten!B124*100/Daten!B125</f>
        <v>1.9593501340957953</v>
      </c>
      <c r="R125" s="4">
        <f>Daten!C124*100/Daten!C125</f>
        <v>1.936553553664198</v>
      </c>
      <c r="S125" s="4">
        <f>Daten!D124*100/Daten!D125</f>
        <v>1.854578215298073</v>
      </c>
      <c r="T125" s="4">
        <f>Daten!E124*100/Daten!E125</f>
        <v>1.9020727997023223</v>
      </c>
      <c r="U125" s="4">
        <f>Daten!F124*100/Daten!F125</f>
        <v>1.9274202390088806</v>
      </c>
      <c r="V125" s="4">
        <f>Daten!G124*100/Daten!G125</f>
        <v>1.9996933657489542</v>
      </c>
      <c r="W125" s="4">
        <f>Daten!H124*100/Daten!H125</f>
        <v>1.9485358583201824</v>
      </c>
      <c r="X125" s="4">
        <f>Daten!I124*100/Daten!I125</f>
        <v>1.912718478619325</v>
      </c>
      <c r="Y125" s="4">
        <f>Daten!J124*100/Daten!J125</f>
        <v>1.6059459818169752</v>
      </c>
      <c r="Z125" s="4">
        <f>Daten!K124*100/Daten!K125</f>
        <v>1.6225523742245966</v>
      </c>
      <c r="AA125" s="4">
        <f>Daten!L124*100/Daten!$L$125</f>
        <v>1.7129914680270912</v>
      </c>
      <c r="AB125" s="4">
        <f>Daten!M124*100/Daten!$M$125</f>
        <v>2.0059176747019407</v>
      </c>
      <c r="AC125" s="4">
        <f>Daten!N124*100/Daten!N125</f>
        <v>2.3176536169117963</v>
      </c>
      <c r="AD125" s="4"/>
      <c r="AE125" s="24" t="s">
        <v>10</v>
      </c>
      <c r="AF125" s="4">
        <f>Daten!B124*100/Daten!B186</f>
        <v>52.3696682464455</v>
      </c>
      <c r="AG125" s="4">
        <f>Daten!C124*100/Daten!C186</f>
        <v>51.86500888099467</v>
      </c>
      <c r="AH125" s="4">
        <f>Daten!D124*100/Daten!D186</f>
        <v>52.13094502779494</v>
      </c>
      <c r="AI125" s="4">
        <f>Daten!E124*100/Daten!E186</f>
        <v>52.47584541062802</v>
      </c>
      <c r="AJ125" s="4">
        <f>Daten!F124*100/Daten!F186</f>
        <v>51.705882352941174</v>
      </c>
      <c r="AK125" s="4">
        <f>Daten!G124*100/Daten!G186</f>
        <v>52.56188831318365</v>
      </c>
      <c r="AL125" s="4">
        <f>Daten!H124*100/Daten!H186</f>
        <v>52.20199647680564</v>
      </c>
      <c r="AM125" s="4">
        <f>Daten!I124*100/Daten!I186</f>
        <v>51.357733175914994</v>
      </c>
      <c r="AN125" s="4">
        <f>Daten!J124*100/Daten!J186</f>
        <v>48.20717131474104</v>
      </c>
      <c r="AO125" s="4">
        <f>Daten!K124*100/Daten!K186</f>
        <v>48.54689564068692</v>
      </c>
      <c r="AP125" s="4">
        <f>Daten!L124*100/Daten!L186</f>
        <v>48.20544554455446</v>
      </c>
      <c r="AQ125" s="4">
        <f>Daten!M124*100/Daten!M186</f>
        <v>48.551869404949976</v>
      </c>
      <c r="AR125" s="4">
        <f>Daten!N124*100/Daten!N186</f>
        <v>48.78158844765343</v>
      </c>
    </row>
    <row r="126" spans="1:44" ht="12.75">
      <c r="A126" s="25" t="s">
        <v>0</v>
      </c>
      <c r="B126" s="3">
        <f>Daten!B125*100/Daten!B125</f>
        <v>100</v>
      </c>
      <c r="C126" s="3">
        <f>Daten!C125*100/Daten!C125</f>
        <v>100</v>
      </c>
      <c r="D126" s="3">
        <f>Daten!D125*100/Daten!D125</f>
        <v>100</v>
      </c>
      <c r="E126" s="3">
        <f>Daten!E125*100/Daten!E125</f>
        <v>100</v>
      </c>
      <c r="F126" s="3">
        <f>Daten!F125*100/Daten!F125</f>
        <v>100</v>
      </c>
      <c r="G126" s="3">
        <f>Daten!G125*100/Daten!G125</f>
        <v>100</v>
      </c>
      <c r="H126" s="3">
        <f>Daten!H125*100/Daten!H125</f>
        <v>100</v>
      </c>
      <c r="I126" s="3">
        <f>Daten!I125*100/Daten!I125</f>
        <v>100</v>
      </c>
      <c r="J126" s="3">
        <f>Daten!J125*100/Daten!J125</f>
        <v>100</v>
      </c>
      <c r="K126" s="3">
        <f>Daten!K125*100/Daten!K125</f>
        <v>100</v>
      </c>
      <c r="L126" s="3">
        <f>Daten!L125*100/Daten!L125</f>
        <v>100</v>
      </c>
      <c r="M126" s="3">
        <f>Daten!M125*100/Daten!M125</f>
        <v>100</v>
      </c>
      <c r="N126" s="3">
        <f>Daten!N125*100/Daten!N125</f>
        <v>100</v>
      </c>
      <c r="P126" s="25" t="s">
        <v>0</v>
      </c>
      <c r="Q126" s="3">
        <f>Daten!B125*100/Daten!B125</f>
        <v>100</v>
      </c>
      <c r="R126" s="3">
        <f>Daten!C125*100/Daten!C125</f>
        <v>100</v>
      </c>
      <c r="S126" s="3">
        <f>Daten!D125*100/Daten!D125</f>
        <v>100</v>
      </c>
      <c r="T126" s="3">
        <f>Daten!E125*100/Daten!E125</f>
        <v>100</v>
      </c>
      <c r="U126" s="3">
        <f>Daten!F125*100/Daten!F125</f>
        <v>100</v>
      </c>
      <c r="V126" s="3">
        <f>Daten!G125*100/Daten!G125</f>
        <v>100</v>
      </c>
      <c r="W126" s="3">
        <f>Daten!H125*100/Daten!H125</f>
        <v>100</v>
      </c>
      <c r="X126" s="3">
        <f>Daten!I125*100/Daten!I125</f>
        <v>100</v>
      </c>
      <c r="Y126" s="3">
        <f>Daten!J125*100/Daten!J125</f>
        <v>100</v>
      </c>
      <c r="Z126" s="3">
        <f>Daten!K125*100/Daten!K125</f>
        <v>100</v>
      </c>
      <c r="AA126" s="3">
        <v>100</v>
      </c>
      <c r="AB126" s="3">
        <v>100</v>
      </c>
      <c r="AC126" s="3">
        <f>Daten!N125*100/Daten!N125</f>
        <v>100</v>
      </c>
      <c r="AE126" s="25" t="s">
        <v>0</v>
      </c>
      <c r="AF126" s="4">
        <f>Daten!B125*100/Daten!B187</f>
        <v>51.753923098100394</v>
      </c>
      <c r="AG126" s="4">
        <f>Daten!C125*100/Daten!C187</f>
        <v>51.64815089686355</v>
      </c>
      <c r="AH126" s="4">
        <f>Daten!D125*100/Daten!D187</f>
        <v>51.646692995596716</v>
      </c>
      <c r="AI126" s="4">
        <f>Daten!E125*100/Daten!E187</f>
        <v>51.57594093608182</v>
      </c>
      <c r="AJ126" s="4">
        <f>Daten!F125*100/Daten!F187</f>
        <v>51.56195235564802</v>
      </c>
      <c r="AK126" s="4">
        <f>Daten!G125*100/Daten!G187</f>
        <v>51.56710602107546</v>
      </c>
      <c r="AL126" s="4">
        <f>Daten!H125*100/Daten!H187</f>
        <v>51.61436296581216</v>
      </c>
      <c r="AM126" s="4">
        <f>Daten!I125*100/Daten!I187</f>
        <v>51.633519502338466</v>
      </c>
      <c r="AN126" s="4">
        <f>Daten!J125*100/Daten!J187</f>
        <v>51.51618748076989</v>
      </c>
      <c r="AO126" s="4">
        <f>Daten!K125*100/Daten!K187</f>
        <v>51.464439900022725</v>
      </c>
      <c r="AP126" s="4">
        <f>Daten!L125*100/Daten!L187</f>
        <v>51.48537270174803</v>
      </c>
      <c r="AQ126" s="4">
        <f>Daten!M125*100/Daten!M187</f>
        <v>51.428251748251746</v>
      </c>
      <c r="AR126" s="4">
        <f>Daten!N125*100/Daten!N187</f>
        <v>51.398408745289046</v>
      </c>
    </row>
    <row r="130" spans="1:31" ht="12.75">
      <c r="A130" s="1" t="s">
        <v>24</v>
      </c>
      <c r="P130" s="1" t="s">
        <v>24</v>
      </c>
      <c r="AE130" s="1"/>
    </row>
    <row r="131" spans="1:44" ht="12.75">
      <c r="A131" s="23"/>
      <c r="B131" s="42" t="s">
        <v>14</v>
      </c>
      <c r="C131" s="42"/>
      <c r="D131" s="42"/>
      <c r="E131" s="42"/>
      <c r="F131" s="42"/>
      <c r="G131" s="42"/>
      <c r="H131" s="42"/>
      <c r="I131" s="42"/>
      <c r="J131" s="42"/>
      <c r="K131" s="42"/>
      <c r="L131" s="42"/>
      <c r="M131" s="42"/>
      <c r="N131" s="42"/>
      <c r="P131" s="23"/>
      <c r="Q131" s="42" t="s">
        <v>14</v>
      </c>
      <c r="R131" s="42"/>
      <c r="S131" s="42"/>
      <c r="T131" s="42"/>
      <c r="U131" s="42"/>
      <c r="V131" s="42"/>
      <c r="W131" s="42"/>
      <c r="X131" s="42"/>
      <c r="Y131" s="42"/>
      <c r="Z131" s="42"/>
      <c r="AA131" s="42"/>
      <c r="AB131" s="42"/>
      <c r="AC131" s="42"/>
      <c r="AE131" s="26"/>
      <c r="AF131" s="35"/>
      <c r="AG131" s="35"/>
      <c r="AH131" s="35"/>
      <c r="AI131" s="35"/>
      <c r="AJ131" s="35"/>
      <c r="AK131" s="35"/>
      <c r="AL131" s="35"/>
      <c r="AM131" s="35"/>
      <c r="AN131" s="35"/>
      <c r="AO131" s="35"/>
      <c r="AP131" s="35"/>
      <c r="AQ131" s="35"/>
      <c r="AR131" s="35"/>
    </row>
    <row r="132" spans="1:44" ht="12.75">
      <c r="A132" s="23" t="s">
        <v>11</v>
      </c>
      <c r="B132" s="22">
        <v>1999</v>
      </c>
      <c r="C132" s="22">
        <v>2000</v>
      </c>
      <c r="D132" s="22">
        <v>2001</v>
      </c>
      <c r="E132" s="22">
        <v>2002</v>
      </c>
      <c r="F132" s="22">
        <v>2003</v>
      </c>
      <c r="G132" s="22">
        <v>2005</v>
      </c>
      <c r="H132" s="22">
        <v>2006</v>
      </c>
      <c r="I132" s="22">
        <v>2007</v>
      </c>
      <c r="J132" s="22">
        <v>2008</v>
      </c>
      <c r="K132" s="22">
        <v>2009</v>
      </c>
      <c r="L132" s="22">
        <v>2010</v>
      </c>
      <c r="M132" s="22">
        <v>2011</v>
      </c>
      <c r="N132" s="22">
        <v>2012</v>
      </c>
      <c r="P132" s="23" t="s">
        <v>11</v>
      </c>
      <c r="Q132" s="22">
        <v>1999</v>
      </c>
      <c r="R132" s="22">
        <v>2000</v>
      </c>
      <c r="S132" s="22">
        <v>2001</v>
      </c>
      <c r="T132" s="22">
        <v>2002</v>
      </c>
      <c r="U132" s="22">
        <v>2003</v>
      </c>
      <c r="V132" s="22">
        <v>2005</v>
      </c>
      <c r="W132" s="22">
        <v>2006</v>
      </c>
      <c r="X132" s="22">
        <v>2007</v>
      </c>
      <c r="Y132" s="22">
        <v>2008</v>
      </c>
      <c r="Z132" s="22">
        <v>2009</v>
      </c>
      <c r="AA132" s="22">
        <v>2010</v>
      </c>
      <c r="AB132" s="22">
        <v>2011</v>
      </c>
      <c r="AC132" s="22">
        <v>2012</v>
      </c>
      <c r="AE132" s="26"/>
      <c r="AF132" s="27"/>
      <c r="AG132" s="27"/>
      <c r="AH132" s="27"/>
      <c r="AI132" s="27"/>
      <c r="AJ132" s="27"/>
      <c r="AK132" s="27"/>
      <c r="AL132" s="27"/>
      <c r="AM132" s="27"/>
      <c r="AN132" s="27"/>
      <c r="AO132" s="27"/>
      <c r="AP132" s="27"/>
      <c r="AQ132" s="27"/>
      <c r="AR132" s="27"/>
    </row>
    <row r="133" spans="1:44" ht="12.75">
      <c r="A133" s="24" t="s">
        <v>1</v>
      </c>
      <c r="B133" s="4">
        <f>Daten!B132*100/Daten!B177</f>
        <v>69.16899756383651</v>
      </c>
      <c r="C133" s="4">
        <f>Daten!C132*100/Daten!C177</f>
        <v>69.06558849955077</v>
      </c>
      <c r="D133" s="4">
        <f>Daten!D132*100/Daten!D177</f>
        <v>68.69768697686978</v>
      </c>
      <c r="E133" s="4">
        <f>Daten!E132*100/Daten!E177</f>
        <v>68.28102453102453</v>
      </c>
      <c r="F133" s="4">
        <f>Daten!F132*100/Daten!F177</f>
        <v>68.2931253401052</v>
      </c>
      <c r="G133" s="4">
        <f>Daten!G132*100/Daten!G177</f>
        <v>68.14512471655328</v>
      </c>
      <c r="H133" s="4">
        <f>Daten!H132*100/Daten!H177</f>
        <v>68.4931506849315</v>
      </c>
      <c r="I133" s="4">
        <f>Daten!I132*100/Daten!I177</f>
        <v>68.0786825251601</v>
      </c>
      <c r="J133" s="4">
        <f>Daten!J132*100/Daten!J177</f>
        <v>68.00621061284136</v>
      </c>
      <c r="K133" s="4">
        <f>Daten!K132*100/Daten!K177</f>
        <v>67.50529905077873</v>
      </c>
      <c r="L133" s="4">
        <f>Daten!L132*100/Daten!L177</f>
        <v>67.27239521504886</v>
      </c>
      <c r="M133" s="4">
        <f>Daten!M132*100/Daten!M177</f>
        <v>67.21788115573324</v>
      </c>
      <c r="N133" s="4">
        <f>Daten!N132*100/Daten!N177</f>
        <v>66.33020908435472</v>
      </c>
      <c r="P133" s="24" t="s">
        <v>1</v>
      </c>
      <c r="Q133" s="4">
        <f>Daten!B132*100/Daten!B142</f>
        <v>12.961366134077268</v>
      </c>
      <c r="R133" s="4">
        <f>Daten!C132*100/Daten!C142</f>
        <v>12.981727294220962</v>
      </c>
      <c r="S133" s="4">
        <f>Daten!D132*100/Daten!D142</f>
        <v>12.824045294937921</v>
      </c>
      <c r="T133" s="4">
        <f>Daten!E132*100/Daten!E142</f>
        <v>12.665618308351178</v>
      </c>
      <c r="U133" s="4">
        <f>Daten!F132*100/Daten!F142</f>
        <v>12.630201781311326</v>
      </c>
      <c r="V133" s="4">
        <f>Daten!G132*100/Daten!G142</f>
        <v>12.691950333643044</v>
      </c>
      <c r="W133" s="4">
        <f>Daten!H132*100/Daten!H142</f>
        <v>12.807029447686253</v>
      </c>
      <c r="X133" s="4">
        <f>Daten!I132*100/Daten!I142</f>
        <v>12.688857815217762</v>
      </c>
      <c r="Y133" s="4">
        <f>Daten!J132*100/Daten!J142</f>
        <v>12.7720887150723</v>
      </c>
      <c r="Z133" s="4">
        <f>Daten!K132*100/Daten!K142</f>
        <v>12.582667697328867</v>
      </c>
      <c r="AA133" s="4">
        <f>Daten!L132*100/Daten!$L$142</f>
        <v>12.603072501454134</v>
      </c>
      <c r="AB133" s="4">
        <f>Daten!M132*100/Daten!$M$142</f>
        <v>12.488605287146765</v>
      </c>
      <c r="AC133" s="4">
        <f>Daten!N132*100/Daten!N142</f>
        <v>12.239942791571735</v>
      </c>
      <c r="AE133" s="28"/>
      <c r="AF133" s="29"/>
      <c r="AG133" s="29"/>
      <c r="AH133" s="29"/>
      <c r="AI133" s="29"/>
      <c r="AJ133" s="29"/>
      <c r="AK133" s="29"/>
      <c r="AL133" s="29"/>
      <c r="AM133" s="29"/>
      <c r="AN133" s="29"/>
      <c r="AO133" s="29"/>
      <c r="AP133" s="29"/>
      <c r="AQ133" s="29"/>
      <c r="AR133" s="29"/>
    </row>
    <row r="134" spans="1:44" ht="12.75">
      <c r="A134" s="24" t="s">
        <v>2</v>
      </c>
      <c r="B134" s="4">
        <f>Daten!B133*100/Daten!B178</f>
        <v>67.94678492239468</v>
      </c>
      <c r="C134" s="4">
        <f>Daten!C133*100/Daten!C178</f>
        <v>67.17537050105858</v>
      </c>
      <c r="D134" s="4">
        <f>Daten!D133*100/Daten!D178</f>
        <v>66.85214626391097</v>
      </c>
      <c r="E134" s="4">
        <f>Daten!E133*100/Daten!E178</f>
        <v>66.59874191547799</v>
      </c>
      <c r="F134" s="4">
        <f>Daten!F133*100/Daten!F178</f>
        <v>65.90184266477675</v>
      </c>
      <c r="G134" s="4">
        <f>Daten!G133*100/Daten!G178</f>
        <v>64.96228731801439</v>
      </c>
      <c r="H134" s="4">
        <f>Daten!H133*100/Daten!H178</f>
        <v>64.46821678012554</v>
      </c>
      <c r="I134" s="4">
        <f>Daten!I133*100/Daten!I178</f>
        <v>64.02525791533262</v>
      </c>
      <c r="J134" s="4">
        <f>Daten!J133*100/Daten!J178</f>
        <v>63.695241521993346</v>
      </c>
      <c r="K134" s="4">
        <f>Daten!K133*100/Daten!K178</f>
        <v>63.3025027203482</v>
      </c>
      <c r="L134" s="4">
        <f>Daten!L133*100/Daten!L178</f>
        <v>63.086699954607354</v>
      </c>
      <c r="M134" s="4">
        <f>Daten!M133*100/Daten!M178</f>
        <v>63.48141432456936</v>
      </c>
      <c r="N134" s="4">
        <f>Daten!N133*100/Daten!N178</f>
        <v>63.34768568353068</v>
      </c>
      <c r="P134" s="24" t="s">
        <v>2</v>
      </c>
      <c r="Q134" s="4">
        <f>Daten!B133*100/Daten!B142</f>
        <v>12.952912334094176</v>
      </c>
      <c r="R134" s="4">
        <f>Daten!C133*100/Daten!C142</f>
        <v>12.860134427669133</v>
      </c>
      <c r="S134" s="4">
        <f>Daten!D133*100/Daten!D142</f>
        <v>12.716520219754372</v>
      </c>
      <c r="T134" s="4">
        <f>Daten!E133*100/Daten!E142</f>
        <v>12.575281049250535</v>
      </c>
      <c r="U134" s="4">
        <f>Daten!F133*100/Daten!F142</f>
        <v>12.477565876650061</v>
      </c>
      <c r="V134" s="4">
        <f>Daten!G133*100/Daten!G142</f>
        <v>12.512881155502999</v>
      </c>
      <c r="W134" s="4">
        <f>Daten!H133*100/Daten!H142</f>
        <v>12.369385262586512</v>
      </c>
      <c r="X134" s="4">
        <f>Daten!I133*100/Daten!I142</f>
        <v>12.276184304764504</v>
      </c>
      <c r="Y134" s="4">
        <f>Daten!J133*100/Daten!J142</f>
        <v>12.146005934921696</v>
      </c>
      <c r="Z134" s="4">
        <f>Daten!K133*100/Daten!K142</f>
        <v>11.991754702396289</v>
      </c>
      <c r="AA134" s="4">
        <f>Daten!L133*100/Daten!$L$142</f>
        <v>11.887980292195573</v>
      </c>
      <c r="AB134" s="4">
        <f>Daten!M133*100/Daten!$M$142</f>
        <v>11.82011546642358</v>
      </c>
      <c r="AC134" s="4">
        <f>Daten!N133*100/Daten!N142</f>
        <v>11.74435815136951</v>
      </c>
      <c r="AE134" s="28"/>
      <c r="AF134" s="29"/>
      <c r="AG134" s="29"/>
      <c r="AH134" s="29"/>
      <c r="AI134" s="29"/>
      <c r="AJ134" s="29"/>
      <c r="AK134" s="29"/>
      <c r="AL134" s="29"/>
      <c r="AM134" s="29"/>
      <c r="AN134" s="29"/>
      <c r="AO134" s="29"/>
      <c r="AP134" s="29"/>
      <c r="AQ134" s="29"/>
      <c r="AR134" s="29"/>
    </row>
    <row r="135" spans="1:44" ht="12.75">
      <c r="A135" s="24" t="s">
        <v>3</v>
      </c>
      <c r="B135" s="4">
        <f>Daten!B134*100/Daten!B179</f>
        <v>65.31098105346692</v>
      </c>
      <c r="C135" s="4">
        <f>Daten!C134*100/Daten!C179</f>
        <v>65.44291338582677</v>
      </c>
      <c r="D135" s="4">
        <f>Daten!D134*100/Daten!D179</f>
        <v>65.64689627948287</v>
      </c>
      <c r="E135" s="4">
        <f>Daten!E134*100/Daten!E179</f>
        <v>65.78007145692735</v>
      </c>
      <c r="F135" s="4">
        <f>Daten!F134*100/Daten!F179</f>
        <v>65.40317715664588</v>
      </c>
      <c r="G135" s="4">
        <f>Daten!G134*100/Daten!G179</f>
        <v>64.73521491971677</v>
      </c>
      <c r="H135" s="4">
        <f>Daten!H134*100/Daten!H179</f>
        <v>64.49727587914809</v>
      </c>
      <c r="I135" s="4">
        <f>Daten!I134*100/Daten!I179</f>
        <v>64.23494570582429</v>
      </c>
      <c r="J135" s="4">
        <f>Daten!J134*100/Daten!J179</f>
        <v>64.60080923714595</v>
      </c>
      <c r="K135" s="4">
        <f>Daten!K134*100/Daten!K179</f>
        <v>64.34235976789168</v>
      </c>
      <c r="L135" s="4">
        <f>Daten!L134*100/Daten!L179</f>
        <v>64.3439087510783</v>
      </c>
      <c r="M135" s="4">
        <f>Daten!M134*100/Daten!M179</f>
        <v>64.55117209834191</v>
      </c>
      <c r="N135" s="4">
        <f>Daten!N134*100/Daten!N179</f>
        <v>64.47541909964211</v>
      </c>
      <c r="P135" s="24" t="s">
        <v>3</v>
      </c>
      <c r="Q135" s="4">
        <f>Daten!B134*100/Daten!B142</f>
        <v>11.131963817736072</v>
      </c>
      <c r="R135" s="4">
        <f>Daten!C134*100/Daten!C142</f>
        <v>11.22876346809876</v>
      </c>
      <c r="S135" s="4">
        <f>Daten!D134*100/Daten!D142</f>
        <v>11.17588750189009</v>
      </c>
      <c r="T135" s="4">
        <f>Daten!E134*100/Daten!E142</f>
        <v>11.088062098501071</v>
      </c>
      <c r="U135" s="4">
        <f>Daten!F134*100/Daten!F142</f>
        <v>10.910951206830038</v>
      </c>
      <c r="V135" s="4">
        <f>Daten!G134*100/Daten!G142</f>
        <v>10.965453163273924</v>
      </c>
      <c r="W135" s="4">
        <f>Daten!H134*100/Daten!H142</f>
        <v>11.044578640249695</v>
      </c>
      <c r="X135" s="4">
        <f>Daten!I134*100/Daten!I142</f>
        <v>11.09614269636097</v>
      </c>
      <c r="Y135" s="4">
        <f>Daten!J134*100/Daten!J142</f>
        <v>11.228322955796841</v>
      </c>
      <c r="Z135" s="4">
        <f>Daten!K134*100/Daten!K142</f>
        <v>11.428326032809414</v>
      </c>
      <c r="AA135" s="4">
        <f>Daten!L134*100/Daten!$L$142</f>
        <v>11.484244020939542</v>
      </c>
      <c r="AB135" s="4">
        <f>Daten!M134*100/Daten!$M$142</f>
        <v>11.435227387825382</v>
      </c>
      <c r="AC135" s="4">
        <f>Daten!N134*100/Daten!N142</f>
        <v>11.385142439008165</v>
      </c>
      <c r="AE135" s="28"/>
      <c r="AF135" s="29"/>
      <c r="AG135" s="29"/>
      <c r="AH135" s="29"/>
      <c r="AI135" s="29"/>
      <c r="AJ135" s="29"/>
      <c r="AK135" s="29"/>
      <c r="AL135" s="29"/>
      <c r="AM135" s="29"/>
      <c r="AN135" s="29"/>
      <c r="AO135" s="29"/>
      <c r="AP135" s="29"/>
      <c r="AQ135" s="29"/>
      <c r="AR135" s="29"/>
    </row>
    <row r="136" spans="1:44" ht="12.75">
      <c r="A136" s="24" t="s">
        <v>4</v>
      </c>
      <c r="B136" s="4">
        <f>Daten!B135*100/Daten!B180</f>
        <v>66.36036755892928</v>
      </c>
      <c r="C136" s="4">
        <f>Daten!C135*100/Daten!C180</f>
        <v>66.27427898763979</v>
      </c>
      <c r="D136" s="4">
        <f>Daten!D135*100/Daten!D180</f>
        <v>66.5017600608886</v>
      </c>
      <c r="E136" s="4">
        <f>Daten!E135*100/Daten!E180</f>
        <v>66.81042565160323</v>
      </c>
      <c r="F136" s="4">
        <f>Daten!F135*100/Daten!F180</f>
        <v>66.7016006097561</v>
      </c>
      <c r="G136" s="4">
        <f>Daten!G135*100/Daten!G180</f>
        <v>66.66009658027004</v>
      </c>
      <c r="H136" s="4">
        <f>Daten!H135*100/Daten!H180</f>
        <v>66.59111067310535</v>
      </c>
      <c r="I136" s="4">
        <f>Daten!I135*100/Daten!I180</f>
        <v>66.61367249602544</v>
      </c>
      <c r="J136" s="4">
        <f>Daten!J135*100/Daten!J180</f>
        <v>67.2147385103011</v>
      </c>
      <c r="K136" s="4">
        <f>Daten!K135*100/Daten!K180</f>
        <v>66.89817079135283</v>
      </c>
      <c r="L136" s="4">
        <f>Daten!L135*100/Daten!L180</f>
        <v>67.10243902439025</v>
      </c>
      <c r="M136" s="4">
        <f>Daten!M135*100/Daten!M180</f>
        <v>67.634580937117</v>
      </c>
      <c r="N136" s="4">
        <f>Daten!N135*100/Daten!N180</f>
        <v>67.98517832329782</v>
      </c>
      <c r="P136" s="24" t="s">
        <v>4</v>
      </c>
      <c r="Q136" s="4">
        <f>Daten!B135*100/Daten!B142</f>
        <v>11.233409417533181</v>
      </c>
      <c r="R136" s="4">
        <f>Daten!C135*100/Daten!C142</f>
        <v>11.409463978113283</v>
      </c>
      <c r="S136" s="4">
        <f>Daten!D135*100/Daten!D142</f>
        <v>11.743754305203206</v>
      </c>
      <c r="T136" s="4">
        <f>Daten!E135*100/Daten!E142</f>
        <v>11.921172376873661</v>
      </c>
      <c r="U136" s="4">
        <f>Daten!F135*100/Daten!F142</f>
        <v>11.742900753115617</v>
      </c>
      <c r="V136" s="4">
        <f>Daten!G135*100/Daten!G142</f>
        <v>11.426640763578005</v>
      </c>
      <c r="W136" s="4">
        <f>Daten!H135*100/Daten!H142</f>
        <v>11.461867281856426</v>
      </c>
      <c r="X136" s="4">
        <f>Daten!I135*100/Daten!I142</f>
        <v>11.432079397019201</v>
      </c>
      <c r="Y136" s="4">
        <f>Daten!J135*100/Daten!J142</f>
        <v>11.639993824936964</v>
      </c>
      <c r="Z136" s="4">
        <f>Daten!K135*100/Daten!K142</f>
        <v>11.74783131495319</v>
      </c>
      <c r="AA136" s="4">
        <f>Daten!L135*100/Daten!$L$142</f>
        <v>11.766517261436343</v>
      </c>
      <c r="AB136" s="4">
        <f>Daten!M135*100/Daten!$M$142</f>
        <v>12.110469630980115</v>
      </c>
      <c r="AC136" s="4">
        <f>Daten!N135*100/Daten!N142</f>
        <v>12.205019041758826</v>
      </c>
      <c r="AE136" s="28"/>
      <c r="AF136" s="29"/>
      <c r="AG136" s="29"/>
      <c r="AH136" s="29"/>
      <c r="AI136" s="29"/>
      <c r="AJ136" s="29"/>
      <c r="AK136" s="29"/>
      <c r="AL136" s="29"/>
      <c r="AM136" s="29"/>
      <c r="AN136" s="29"/>
      <c r="AO136" s="29"/>
      <c r="AP136" s="29"/>
      <c r="AQ136" s="29"/>
      <c r="AR136" s="29"/>
    </row>
    <row r="137" spans="1:44" ht="12.75">
      <c r="A137" s="24" t="s">
        <v>5</v>
      </c>
      <c r="B137" s="4">
        <f>Daten!B136*100/Daten!B181</f>
        <v>68.18085332201231</v>
      </c>
      <c r="C137" s="4">
        <f>Daten!C136*100/Daten!C181</f>
        <v>68.41879884380687</v>
      </c>
      <c r="D137" s="4">
        <f>Daten!D136*100/Daten!D181</f>
        <v>68.36104006820119</v>
      </c>
      <c r="E137" s="4">
        <f>Daten!E136*100/Daten!E181</f>
        <v>68.17743490838959</v>
      </c>
      <c r="F137" s="4">
        <f>Daten!F136*100/Daten!F181</f>
        <v>68.6001056524036</v>
      </c>
      <c r="G137" s="4">
        <f>Daten!G136*100/Daten!G181</f>
        <v>67.74678111587983</v>
      </c>
      <c r="H137" s="4">
        <f>Daten!H136*100/Daten!H181</f>
        <v>67.78940483976456</v>
      </c>
      <c r="I137" s="4">
        <f>Daten!I136*100/Daten!I181</f>
        <v>68.03332602499452</v>
      </c>
      <c r="J137" s="4">
        <f>Daten!J136*100/Daten!J181</f>
        <v>68.29322638146168</v>
      </c>
      <c r="K137" s="4">
        <f>Daten!K136*100/Daten!K181</f>
        <v>68.29240820004506</v>
      </c>
      <c r="L137" s="4">
        <f>Daten!L136*100/Daten!L181</f>
        <v>69.11335578002245</v>
      </c>
      <c r="M137" s="4">
        <f>Daten!M136*100/Daten!M181</f>
        <v>69.72262448479448</v>
      </c>
      <c r="N137" s="4">
        <f>Daten!N136*100/Daten!N181</f>
        <v>69.87179487179488</v>
      </c>
      <c r="P137" s="24" t="s">
        <v>5</v>
      </c>
      <c r="Q137" s="4">
        <f>Daten!B136*100/Daten!B142</f>
        <v>10.861442218277116</v>
      </c>
      <c r="R137" s="4">
        <f>Daten!C136*100/Daten!C142</f>
        <v>10.79305569628804</v>
      </c>
      <c r="S137" s="4">
        <f>Daten!D136*100/Daten!D142</f>
        <v>10.77770870785101</v>
      </c>
      <c r="T137" s="4">
        <f>Daten!E136*100/Daten!E142</f>
        <v>10.644740364025695</v>
      </c>
      <c r="U137" s="4">
        <f>Daten!F136*100/Daten!F142</f>
        <v>10.890823395226354</v>
      </c>
      <c r="V137" s="4">
        <f>Daten!G136*100/Daten!G142</f>
        <v>10.666441422417433</v>
      </c>
      <c r="W137" s="4">
        <f>Daten!H136*100/Daten!H142</f>
        <v>10.549260415253087</v>
      </c>
      <c r="X137" s="4">
        <f>Daten!I136*100/Daten!I142</f>
        <v>10.582858701954232</v>
      </c>
      <c r="Y137" s="4">
        <f>Daten!J136*100/Daten!J142</f>
        <v>10.514760115953962</v>
      </c>
      <c r="Z137" s="4">
        <f>Daten!K136*100/Daten!K142</f>
        <v>10.414841535686678</v>
      </c>
      <c r="AA137" s="4">
        <f>Daten!L136*100/Daten!$L$142</f>
        <v>10.53477948472303</v>
      </c>
      <c r="AB137" s="4">
        <f>Daten!M136*100/Daten!$M$142</f>
        <v>10.565852999763665</v>
      </c>
      <c r="AC137" s="4">
        <f>Daten!N136*100/Daten!N142</f>
        <v>10.694982621276878</v>
      </c>
      <c r="AE137" s="28"/>
      <c r="AF137" s="29"/>
      <c r="AG137" s="29"/>
      <c r="AH137" s="29"/>
      <c r="AI137" s="29"/>
      <c r="AJ137" s="29"/>
      <c r="AK137" s="29"/>
      <c r="AL137" s="29"/>
      <c r="AM137" s="29"/>
      <c r="AN137" s="29"/>
      <c r="AO137" s="29"/>
      <c r="AP137" s="29"/>
      <c r="AQ137" s="29"/>
      <c r="AR137" s="29"/>
    </row>
    <row r="138" spans="1:44" ht="12.75">
      <c r="A138" s="24" t="s">
        <v>6</v>
      </c>
      <c r="B138" s="4">
        <f>Daten!B137*100/Daten!B182</f>
        <v>72.06076618229855</v>
      </c>
      <c r="C138" s="4">
        <f>Daten!C137*100/Daten!C182</f>
        <v>71.7201166180758</v>
      </c>
      <c r="D138" s="4">
        <f>Daten!D137*100/Daten!D182</f>
        <v>71.24641377111891</v>
      </c>
      <c r="E138" s="4">
        <f>Daten!E137*100/Daten!E182</f>
        <v>70.59880239520957</v>
      </c>
      <c r="F138" s="4">
        <f>Daten!F137*100/Daten!F182</f>
        <v>70.25563909774436</v>
      </c>
      <c r="G138" s="4">
        <f>Daten!G137*100/Daten!G182</f>
        <v>69.45694569456946</v>
      </c>
      <c r="H138" s="4">
        <f>Daten!H137*100/Daten!H182</f>
        <v>68.9624060150376</v>
      </c>
      <c r="I138" s="4">
        <f>Daten!I137*100/Daten!I182</f>
        <v>68.6656671664168</v>
      </c>
      <c r="J138" s="4">
        <f>Daten!J137*100/Daten!J182</f>
        <v>68.0322966507177</v>
      </c>
      <c r="K138" s="4">
        <f>Daten!K137*100/Daten!K182</f>
        <v>67.09807305148117</v>
      </c>
      <c r="L138" s="4">
        <f>Daten!L137*100/Daten!L182</f>
        <v>66.55338431039365</v>
      </c>
      <c r="M138" s="4">
        <f>Daten!M137*100/Daten!M182</f>
        <v>66.50982562967063</v>
      </c>
      <c r="N138" s="4">
        <f>Daten!N137*100/Daten!N182</f>
        <v>65.858310626703</v>
      </c>
      <c r="P138" s="24" t="s">
        <v>6</v>
      </c>
      <c r="Q138" s="4">
        <f>Daten!B137*100/Daten!B142</f>
        <v>3.6892383126215234</v>
      </c>
      <c r="R138" s="4">
        <f>Daten!C137*100/Daten!C142</f>
        <v>3.7389806464687405</v>
      </c>
      <c r="S138" s="4">
        <f>Daten!D137*100/Daten!D142</f>
        <v>3.7549772349254886</v>
      </c>
      <c r="T138" s="4">
        <f>Daten!E137*100/Daten!E142</f>
        <v>3.9447269807280514</v>
      </c>
      <c r="U138" s="4">
        <f>Daten!F137*100/Daten!F142</f>
        <v>3.9182139921837</v>
      </c>
      <c r="V138" s="4">
        <f>Daten!G137*100/Daten!G142</f>
        <v>3.910803277303826</v>
      </c>
      <c r="W138" s="4">
        <f>Daten!H137*100/Daten!H142</f>
        <v>3.8896051024562355</v>
      </c>
      <c r="X138" s="4">
        <f>Daten!I137*100/Daten!I142</f>
        <v>3.9050509873469528</v>
      </c>
      <c r="Y138" s="4">
        <f>Daten!J137*100/Daten!J142</f>
        <v>3.9022967803907442</v>
      </c>
      <c r="Z138" s="4">
        <f>Daten!K137*100/Daten!K142</f>
        <v>4.007558189470068</v>
      </c>
      <c r="AA138" s="4">
        <f>Daten!L137*100/Daten!$L$142</f>
        <v>4.020255243439285</v>
      </c>
      <c r="AB138" s="4">
        <f>Daten!M137*100/Daten!$M$142</f>
        <v>4.056517775752051</v>
      </c>
      <c r="AC138" s="4">
        <f>Daten!N137*100/Daten!N142</f>
        <v>4.0195572998952285</v>
      </c>
      <c r="AE138" s="28"/>
      <c r="AF138" s="29"/>
      <c r="AG138" s="29"/>
      <c r="AH138" s="29"/>
      <c r="AI138" s="29"/>
      <c r="AJ138" s="29"/>
      <c r="AK138" s="29"/>
      <c r="AL138" s="29"/>
      <c r="AM138" s="29"/>
      <c r="AN138" s="29"/>
      <c r="AO138" s="29"/>
      <c r="AP138" s="29"/>
      <c r="AQ138" s="29"/>
      <c r="AR138" s="29"/>
    </row>
    <row r="139" spans="1:44" ht="12.75">
      <c r="A139" s="24" t="s">
        <v>7</v>
      </c>
      <c r="B139" s="4">
        <f>Daten!B138*100/Daten!B183</f>
        <v>69.79200786112021</v>
      </c>
      <c r="C139" s="4">
        <f>Daten!C138*100/Daten!C183</f>
        <v>69.62200995999673</v>
      </c>
      <c r="D139" s="4">
        <f>Daten!D138*100/Daten!D183</f>
        <v>69.51308433930163</v>
      </c>
      <c r="E139" s="4">
        <f>Daten!E138*100/Daten!E183</f>
        <v>69.46199967590341</v>
      </c>
      <c r="F139" s="4">
        <f>Daten!F138*100/Daten!F183</f>
        <v>69.56909843382293</v>
      </c>
      <c r="G139" s="4">
        <f>Daten!G138*100/Daten!G183</f>
        <v>68.72868972235753</v>
      </c>
      <c r="H139" s="4">
        <f>Daten!H138*100/Daten!H183</f>
        <v>68.0225988700565</v>
      </c>
      <c r="I139" s="4">
        <f>Daten!I138*100/Daten!I183</f>
        <v>67.6609232769831</v>
      </c>
      <c r="J139" s="4">
        <f>Daten!J138*100/Daten!J183</f>
        <v>66.68833279168021</v>
      </c>
      <c r="K139" s="4">
        <f>Daten!K138*100/Daten!K183</f>
        <v>66.51875756353368</v>
      </c>
      <c r="L139" s="4">
        <f>Daten!L138*100/Daten!L183</f>
        <v>66.19074814391776</v>
      </c>
      <c r="M139" s="4">
        <f>Daten!M138*100/Daten!M183</f>
        <v>65.90446740987875</v>
      </c>
      <c r="N139" s="4">
        <f>Daten!N138*100/Daten!N183</f>
        <v>65.97408946467856</v>
      </c>
      <c r="P139" s="24" t="s">
        <v>7</v>
      </c>
      <c r="Q139" s="4">
        <f>Daten!B138*100/Daten!B142</f>
        <v>14.410347451179305</v>
      </c>
      <c r="R139" s="4">
        <f>Daten!C138*100/Daten!C142</f>
        <v>14.401999527138852</v>
      </c>
      <c r="S139" s="4">
        <f>Daten!D138*100/Daten!D142</f>
        <v>14.415080391794493</v>
      </c>
      <c r="T139" s="4">
        <f>Daten!E138*100/Daten!E142</f>
        <v>14.341876338329765</v>
      </c>
      <c r="U139" s="4">
        <f>Daten!F138*100/Daten!F142</f>
        <v>14.379644073198142</v>
      </c>
      <c r="V139" s="4">
        <f>Daten!G138*100/Daten!G142</f>
        <v>14.30188360503421</v>
      </c>
      <c r="W139" s="4">
        <f>Daten!H138*100/Daten!H142</f>
        <v>14.296376713258244</v>
      </c>
      <c r="X139" s="4">
        <f>Daten!I138*100/Daten!I142</f>
        <v>14.196309812080079</v>
      </c>
      <c r="Y139" s="4">
        <f>Daten!J138*100/Daten!J142</f>
        <v>14.079143724592189</v>
      </c>
      <c r="Z139" s="4">
        <f>Daten!K138*100/Daten!K142</f>
        <v>14.16301640470669</v>
      </c>
      <c r="AA139" s="4">
        <f>Daten!L138*100/Daten!$L$142</f>
        <v>13.879289697882095</v>
      </c>
      <c r="AB139" s="4">
        <f>Daten!M138*100/Daten!$M$142</f>
        <v>13.671967318275431</v>
      </c>
      <c r="AC139" s="4">
        <f>Daten!N138*100/Daten!N142</f>
        <v>13.465600106434286</v>
      </c>
      <c r="AE139" s="28"/>
      <c r="AF139" s="29"/>
      <c r="AG139" s="29"/>
      <c r="AH139" s="29"/>
      <c r="AI139" s="29"/>
      <c r="AJ139" s="29"/>
      <c r="AK139" s="29"/>
      <c r="AL139" s="29"/>
      <c r="AM139" s="29"/>
      <c r="AN139" s="29"/>
      <c r="AO139" s="29"/>
      <c r="AP139" s="29"/>
      <c r="AQ139" s="29"/>
      <c r="AR139" s="29"/>
    </row>
    <row r="140" spans="1:44" ht="12.75">
      <c r="A140" s="24" t="s">
        <v>8</v>
      </c>
      <c r="B140" s="4">
        <f>Daten!B139*100/Daten!B184</f>
        <v>68.33864888373442</v>
      </c>
      <c r="C140" s="4">
        <f>Daten!C139*100/Daten!C184</f>
        <v>67.76343781023968</v>
      </c>
      <c r="D140" s="4">
        <f>Daten!D139*100/Daten!D184</f>
        <v>67.81752634498059</v>
      </c>
      <c r="E140" s="4">
        <f>Daten!E139*100/Daten!E184</f>
        <v>67.85516860143726</v>
      </c>
      <c r="F140" s="4">
        <f>Daten!F139*100/Daten!F184</f>
        <v>67.44798890429958</v>
      </c>
      <c r="G140" s="4">
        <f>Daten!G139*100/Daten!G184</f>
        <v>67.43743199129489</v>
      </c>
      <c r="H140" s="4">
        <f>Daten!H139*100/Daten!H184</f>
        <v>67.1855963178557</v>
      </c>
      <c r="I140" s="4">
        <f>Daten!I139*100/Daten!I184</f>
        <v>67.58887997861534</v>
      </c>
      <c r="J140" s="4">
        <f>Daten!J139*100/Daten!J184</f>
        <v>67.11747547069743</v>
      </c>
      <c r="K140" s="4">
        <f>Daten!K139*100/Daten!K184</f>
        <v>67.06570896515031</v>
      </c>
      <c r="L140" s="4">
        <f>Daten!L139*100/Daten!L184</f>
        <v>66.99145755472505</v>
      </c>
      <c r="M140" s="4">
        <f>Daten!M139*100/Daten!M184</f>
        <v>66.32352941176471</v>
      </c>
      <c r="N140" s="4">
        <f>Daten!N139*100/Daten!N184</f>
        <v>66.25677641147692</v>
      </c>
      <c r="P140" s="24" t="s">
        <v>8</v>
      </c>
      <c r="Q140" s="4">
        <f>Daten!B139*100/Daten!B142</f>
        <v>7.970242624059515</v>
      </c>
      <c r="R140" s="4">
        <f>Daten!C139*100/Daten!C142</f>
        <v>8.069037727564428</v>
      </c>
      <c r="S140" s="4">
        <f>Daten!D139*100/Daten!D142</f>
        <v>8.217267855042758</v>
      </c>
      <c r="T140" s="4">
        <f>Daten!E139*100/Daten!E142</f>
        <v>8.213998929336189</v>
      </c>
      <c r="U140" s="4">
        <f>Daten!F139*100/Daten!F142</f>
        <v>8.156795652392693</v>
      </c>
      <c r="V140" s="4">
        <f>Daten!G139*100/Daten!G142</f>
        <v>8.375707407720247</v>
      </c>
      <c r="W140" s="4">
        <f>Daten!H139*100/Daten!H142</f>
        <v>8.418713529651242</v>
      </c>
      <c r="X140" s="4">
        <f>Daten!I139*100/Daten!I142</f>
        <v>8.623512158521196</v>
      </c>
      <c r="Y140" s="4">
        <f>Daten!J139*100/Daten!J142</f>
        <v>8.682824748280417</v>
      </c>
      <c r="Z140" s="4">
        <f>Daten!K139*100/Daten!K142</f>
        <v>8.660998024564115</v>
      </c>
      <c r="AA140" s="4">
        <f>Daten!L139*100/Daten!$L$142</f>
        <v>8.586238751839053</v>
      </c>
      <c r="AB140" s="4">
        <f>Daten!M139*100/Daten!$M$142</f>
        <v>8.37469192072656</v>
      </c>
      <c r="AC140" s="4">
        <f>Daten!N139*100/Daten!N142</f>
        <v>8.333471919642115</v>
      </c>
      <c r="AE140" s="28"/>
      <c r="AF140" s="29"/>
      <c r="AG140" s="29"/>
      <c r="AH140" s="29"/>
      <c r="AI140" s="29"/>
      <c r="AJ140" s="29"/>
      <c r="AK140" s="29"/>
      <c r="AL140" s="29"/>
      <c r="AM140" s="29"/>
      <c r="AN140" s="29"/>
      <c r="AO140" s="29"/>
      <c r="AP140" s="29"/>
      <c r="AQ140" s="29"/>
      <c r="AR140" s="29"/>
    </row>
    <row r="141" spans="1:44" ht="12.75">
      <c r="A141" s="24" t="s">
        <v>9</v>
      </c>
      <c r="B141" s="4">
        <f>Daten!B140*100/Daten!B185</f>
        <v>66.66376230722314</v>
      </c>
      <c r="C141" s="4">
        <f>Daten!C140*100/Daten!C185</f>
        <v>66.25242376167813</v>
      </c>
      <c r="D141" s="4">
        <f>Daten!D140*100/Daten!D185</f>
        <v>66.11424541607899</v>
      </c>
      <c r="E141" s="4">
        <f>Daten!E140*100/Daten!E185</f>
        <v>66.31770202457173</v>
      </c>
      <c r="F141" s="4">
        <f>Daten!F140*100/Daten!F185</f>
        <v>66.62667123757285</v>
      </c>
      <c r="G141" s="4">
        <f>Daten!G140*100/Daten!G185</f>
        <v>66.24852668799461</v>
      </c>
      <c r="H141" s="4">
        <f>Daten!H140*100/Daten!H185</f>
        <v>66.28093588985556</v>
      </c>
      <c r="I141" s="4">
        <f>Daten!I140*100/Daten!I185</f>
        <v>66.4036650547213</v>
      </c>
      <c r="J141" s="4">
        <f>Daten!J140*100/Daten!J185</f>
        <v>66.21965710405703</v>
      </c>
      <c r="K141" s="4">
        <f>Daten!K140*100/Daten!K185</f>
        <v>65.80196676839607</v>
      </c>
      <c r="L141" s="4">
        <f>Daten!L140*100/Daten!L185</f>
        <v>65.97321654173335</v>
      </c>
      <c r="M141" s="4">
        <f>Daten!M140*100/Daten!M185</f>
        <v>65.78464106844741</v>
      </c>
      <c r="N141" s="4">
        <f>Daten!N140*100/Daten!N185</f>
        <v>65.98700978377045</v>
      </c>
      <c r="P141" s="24" t="s">
        <v>9</v>
      </c>
      <c r="Q141" s="4">
        <f>Daten!B140*100/Daten!B142</f>
        <v>12.936004734127991</v>
      </c>
      <c r="R141" s="4">
        <f>Daten!C140*100/Daten!C142</f>
        <v>12.694633025973587</v>
      </c>
      <c r="S141" s="4">
        <f>Daten!D140*100/Daten!D142</f>
        <v>12.600594748072108</v>
      </c>
      <c r="T141" s="4">
        <f>Daten!E140*100/Daten!E142</f>
        <v>12.822872055674518</v>
      </c>
      <c r="U141" s="4">
        <f>Daten!F140*100/Daten!F142</f>
        <v>13.039467283919556</v>
      </c>
      <c r="V141" s="4">
        <f>Daten!G140*100/Daten!G142</f>
        <v>13.293352479094517</v>
      </c>
      <c r="W141" s="4">
        <f>Daten!H140*100/Daten!H142</f>
        <v>13.310829149138282</v>
      </c>
      <c r="X141" s="4">
        <f>Daten!I140*100/Daten!I142</f>
        <v>13.34708911701511</v>
      </c>
      <c r="Y141" s="4">
        <f>Daten!J140*100/Daten!J142</f>
        <v>13.382733837630148</v>
      </c>
      <c r="Z141" s="4">
        <f>Daten!K140*100/Daten!K142</f>
        <v>13.333333333333334</v>
      </c>
      <c r="AA141" s="4">
        <f>Daten!L140*100/Daten!$L$142</f>
        <v>13.400280562493585</v>
      </c>
      <c r="AB141" s="4">
        <f>Daten!M140*100/Daten!$M$142</f>
        <v>13.303960295756102</v>
      </c>
      <c r="AC141" s="4">
        <f>Daten!N140*100/Daten!N142</f>
        <v>13.347524571352547</v>
      </c>
      <c r="AE141" s="28"/>
      <c r="AF141" s="29"/>
      <c r="AG141" s="29"/>
      <c r="AH141" s="29"/>
      <c r="AI141" s="29"/>
      <c r="AJ141" s="29"/>
      <c r="AK141" s="29"/>
      <c r="AL141" s="29"/>
      <c r="AM141" s="29"/>
      <c r="AN141" s="29"/>
      <c r="AO141" s="29"/>
      <c r="AP141" s="29"/>
      <c r="AQ141" s="29"/>
      <c r="AR141" s="29"/>
    </row>
    <row r="142" spans="1:44" ht="12.75">
      <c r="A142" s="24" t="s">
        <v>10</v>
      </c>
      <c r="B142" s="4">
        <f>Daten!B141*100/Daten!B186</f>
        <v>64.92890995260663</v>
      </c>
      <c r="C142" s="4">
        <f>Daten!C141*100/Daten!C186</f>
        <v>63.883955002960334</v>
      </c>
      <c r="D142" s="4">
        <f>Daten!D141*100/Daten!D186</f>
        <v>65.22544780728845</v>
      </c>
      <c r="E142" s="4">
        <f>Daten!E141*100/Daten!E186</f>
        <v>64.31159420289855</v>
      </c>
      <c r="F142" s="4">
        <f>Daten!F141*100/Daten!F186</f>
        <v>65</v>
      </c>
      <c r="G142" s="4">
        <f>Daten!G141*100/Daten!G186</f>
        <v>63.21243523316062</v>
      </c>
      <c r="H142" s="4">
        <f>Daten!H141*100/Daten!H186</f>
        <v>64.12213740458016</v>
      </c>
      <c r="I142" s="4">
        <f>Daten!I141*100/Daten!I186</f>
        <v>64.1086186540732</v>
      </c>
      <c r="J142" s="4">
        <f>Daten!J141*100/Daten!J186</f>
        <v>63.94422310756972</v>
      </c>
      <c r="K142" s="4">
        <f>Daten!K141*100/Daten!K186</f>
        <v>64.2007926023778</v>
      </c>
      <c r="L142" s="4">
        <f>Daten!L141*100/Daten!L186</f>
        <v>66.46039603960396</v>
      </c>
      <c r="M142" s="4">
        <f>Daten!M141*100/Daten!M186</f>
        <v>67.77251184834124</v>
      </c>
      <c r="N142" s="4">
        <f>Daten!N141*100/Daten!N186</f>
        <v>69.58483754512635</v>
      </c>
      <c r="P142" s="24" t="s">
        <v>10</v>
      </c>
      <c r="Q142" s="4">
        <f>Daten!B141*100/Daten!B142</f>
        <v>1.8530729562938542</v>
      </c>
      <c r="R142" s="4">
        <f>Daten!C141*100/Daten!C142</f>
        <v>1.8222042084642145</v>
      </c>
      <c r="S142" s="4">
        <f>Daten!D141*100/Daten!D142</f>
        <v>1.7741637405285529</v>
      </c>
      <c r="T142" s="4">
        <f>Daten!E141*100/Daten!E142</f>
        <v>1.7816514989293362</v>
      </c>
      <c r="U142" s="4">
        <f>Daten!F141*100/Daten!F142</f>
        <v>1.8534359851725122</v>
      </c>
      <c r="V142" s="4">
        <f>Daten!G141*100/Daten!G142</f>
        <v>1.8548863924317933</v>
      </c>
      <c r="W142" s="4">
        <f>Daten!H141*100/Daten!H142</f>
        <v>1.852354457864025</v>
      </c>
      <c r="X142" s="4">
        <f>Daten!I141*100/Daten!I142</f>
        <v>1.851915009719996</v>
      </c>
      <c r="Y142" s="4">
        <f>Daten!J141*100/Daten!J142</f>
        <v>1.6518293624247413</v>
      </c>
      <c r="Z142" s="4">
        <f>Daten!K141*100/Daten!K142</f>
        <v>1.6696727647513527</v>
      </c>
      <c r="AA142" s="4">
        <f>Daten!L141*100/Daten!$L$142</f>
        <v>1.8373421835973587</v>
      </c>
      <c r="AB142" s="4">
        <f>Daten!M141*100/Daten!$M$142</f>
        <v>2.1725919173503496</v>
      </c>
      <c r="AC142" s="4">
        <f>Daten!N141*100/Daten!N142</f>
        <v>2.564401057690709</v>
      </c>
      <c r="AE142" s="28"/>
      <c r="AF142" s="29"/>
      <c r="AG142" s="29"/>
      <c r="AH142" s="29"/>
      <c r="AI142" s="29"/>
      <c r="AJ142" s="29"/>
      <c r="AK142" s="29"/>
      <c r="AL142" s="29"/>
      <c r="AM142" s="29"/>
      <c r="AN142" s="29"/>
      <c r="AO142" s="29"/>
      <c r="AP142" s="29"/>
      <c r="AQ142" s="29"/>
      <c r="AR142" s="29"/>
    </row>
    <row r="143" spans="1:44" s="1" customFormat="1" ht="12.75">
      <c r="A143" s="25" t="s">
        <v>0</v>
      </c>
      <c r="B143" s="14">
        <f>Daten!B142*100/Daten!B187</f>
        <v>67.84550793796458</v>
      </c>
      <c r="C143" s="14">
        <f>Daten!C142*100/Daten!C187</f>
        <v>67.60901088110707</v>
      </c>
      <c r="D143" s="14">
        <f>Daten!D142*100/Daten!D187</f>
        <v>67.54845884969812</v>
      </c>
      <c r="E143" s="14">
        <f>Daten!E142*100/Daten!E187</f>
        <v>67.48097807681019</v>
      </c>
      <c r="F143" s="14">
        <f>Daten!F142*100/Daten!F187</f>
        <v>67.40646941105973</v>
      </c>
      <c r="G143" s="14">
        <f>Daten!G142*100/Daten!G187</f>
        <v>66.8575430036481</v>
      </c>
      <c r="H143" s="14">
        <f>Daten!H142*100/Daten!H187</f>
        <v>66.69230943276693</v>
      </c>
      <c r="I143" s="14">
        <f>Daten!I142*100/Daten!I187</f>
        <v>66.56904145665895</v>
      </c>
      <c r="J143" s="14">
        <f>Daten!J142*100/Daten!J187</f>
        <v>66.43533554408397</v>
      </c>
      <c r="K143" s="14">
        <f>Daten!K142*100/Daten!K187</f>
        <v>66.13837764144513</v>
      </c>
      <c r="L143" s="14">
        <f>Daten!L142*100/Daten!L187</f>
        <v>66.17833529571597</v>
      </c>
      <c r="M143" s="14">
        <f>Daten!M142*100/Daten!M187</f>
        <v>66.28027972027972</v>
      </c>
      <c r="N143" s="14">
        <f>Daten!N142*100/Daten!N187</f>
        <v>66.26297577854672</v>
      </c>
      <c r="P143" s="25" t="s">
        <v>0</v>
      </c>
      <c r="Q143" s="11">
        <f>Daten!B142*100/Daten!B142</f>
        <v>100</v>
      </c>
      <c r="R143" s="11">
        <f>Daten!C142*100/Daten!C142</f>
        <v>100</v>
      </c>
      <c r="S143" s="11">
        <f>Daten!D142*100/Daten!D142</f>
        <v>100</v>
      </c>
      <c r="T143" s="11">
        <f>Daten!E142*100/Daten!E142</f>
        <v>100</v>
      </c>
      <c r="U143" s="11">
        <f>Daten!F142*100/Daten!F142</f>
        <v>100</v>
      </c>
      <c r="V143" s="11">
        <f>Daten!G142*100/Daten!G142</f>
        <v>100</v>
      </c>
      <c r="W143" s="11">
        <f>Daten!H142*100/Daten!H142</f>
        <v>100</v>
      </c>
      <c r="X143" s="11">
        <f>Daten!I142*100/Daten!I142</f>
        <v>100</v>
      </c>
      <c r="Y143" s="11">
        <f>Daten!J142*100/Daten!J142</f>
        <v>100</v>
      </c>
      <c r="Z143" s="11">
        <f>Daten!K142*100/Daten!K142</f>
        <v>100</v>
      </c>
      <c r="AA143" s="11">
        <v>100</v>
      </c>
      <c r="AB143" s="11">
        <v>100</v>
      </c>
      <c r="AC143" s="11">
        <f>Daten!N142*100/Daten!N142</f>
        <v>100</v>
      </c>
      <c r="AE143" s="30"/>
      <c r="AF143" s="31"/>
      <c r="AG143" s="31"/>
      <c r="AH143" s="31"/>
      <c r="AI143" s="31"/>
      <c r="AJ143" s="31"/>
      <c r="AK143" s="31"/>
      <c r="AL143" s="31"/>
      <c r="AM143" s="31"/>
      <c r="AN143" s="31"/>
      <c r="AO143" s="31"/>
      <c r="AP143" s="31"/>
      <c r="AQ143" s="31"/>
      <c r="AR143" s="31"/>
    </row>
    <row r="144" spans="31:44" ht="12.75">
      <c r="AE144" s="32"/>
      <c r="AF144" s="32"/>
      <c r="AG144" s="32"/>
      <c r="AH144" s="32"/>
      <c r="AI144" s="32"/>
      <c r="AJ144" s="32"/>
      <c r="AK144" s="32"/>
      <c r="AL144" s="32"/>
      <c r="AM144" s="32"/>
      <c r="AN144" s="32"/>
      <c r="AO144" s="32"/>
      <c r="AP144" s="32"/>
      <c r="AQ144" s="32"/>
      <c r="AR144" s="32"/>
    </row>
    <row r="145" spans="1:44" ht="12.75">
      <c r="A145" s="1" t="s">
        <v>25</v>
      </c>
      <c r="P145" s="1" t="s">
        <v>25</v>
      </c>
      <c r="AE145" s="26"/>
      <c r="AF145" s="32"/>
      <c r="AG145" s="32"/>
      <c r="AH145" s="32"/>
      <c r="AI145" s="32"/>
      <c r="AJ145" s="32"/>
      <c r="AK145" s="32"/>
      <c r="AL145" s="32"/>
      <c r="AM145" s="32"/>
      <c r="AN145" s="32"/>
      <c r="AO145" s="32"/>
      <c r="AP145" s="32"/>
      <c r="AQ145" s="32"/>
      <c r="AR145" s="32"/>
    </row>
    <row r="146" spans="1:44" ht="12.75">
      <c r="A146" s="23"/>
      <c r="B146" s="42" t="s">
        <v>14</v>
      </c>
      <c r="C146" s="42"/>
      <c r="D146" s="42"/>
      <c r="E146" s="42"/>
      <c r="F146" s="42"/>
      <c r="G146" s="42"/>
      <c r="H146" s="42"/>
      <c r="I146" s="42"/>
      <c r="J146" s="42"/>
      <c r="K146" s="42"/>
      <c r="L146" s="42"/>
      <c r="M146" s="42"/>
      <c r="N146" s="42"/>
      <c r="P146" s="23"/>
      <c r="Q146" s="42" t="s">
        <v>14</v>
      </c>
      <c r="R146" s="42"/>
      <c r="S146" s="42"/>
      <c r="T146" s="42"/>
      <c r="U146" s="42"/>
      <c r="V146" s="42"/>
      <c r="W146" s="42"/>
      <c r="X146" s="42"/>
      <c r="Y146" s="42"/>
      <c r="Z146" s="42"/>
      <c r="AA146" s="42"/>
      <c r="AB146" s="42"/>
      <c r="AC146" s="42"/>
      <c r="AE146" s="26"/>
      <c r="AF146" s="35"/>
      <c r="AG146" s="35"/>
      <c r="AH146" s="35"/>
      <c r="AI146" s="35"/>
      <c r="AJ146" s="35"/>
      <c r="AK146" s="35"/>
      <c r="AL146" s="35"/>
      <c r="AM146" s="35"/>
      <c r="AN146" s="35"/>
      <c r="AO146" s="35"/>
      <c r="AP146" s="35"/>
      <c r="AQ146" s="35"/>
      <c r="AR146" s="35"/>
    </row>
    <row r="147" spans="1:44" ht="12.75">
      <c r="A147" s="23" t="s">
        <v>11</v>
      </c>
      <c r="B147" s="22">
        <v>1999</v>
      </c>
      <c r="C147" s="22">
        <v>2000</v>
      </c>
      <c r="D147" s="22">
        <v>2001</v>
      </c>
      <c r="E147" s="22">
        <v>2002</v>
      </c>
      <c r="F147" s="22">
        <v>2003</v>
      </c>
      <c r="G147" s="22">
        <v>2005</v>
      </c>
      <c r="H147" s="22">
        <v>2006</v>
      </c>
      <c r="I147" s="22">
        <v>2007</v>
      </c>
      <c r="J147" s="22">
        <v>2008</v>
      </c>
      <c r="K147" s="22">
        <v>2009</v>
      </c>
      <c r="L147" s="22">
        <v>2010</v>
      </c>
      <c r="M147" s="22">
        <v>2011</v>
      </c>
      <c r="N147" s="22">
        <v>2012</v>
      </c>
      <c r="P147" s="23" t="s">
        <v>11</v>
      </c>
      <c r="Q147" s="22">
        <v>1999</v>
      </c>
      <c r="R147" s="22">
        <v>2000</v>
      </c>
      <c r="S147" s="22">
        <v>2001</v>
      </c>
      <c r="T147" s="22">
        <v>2002</v>
      </c>
      <c r="U147" s="22">
        <v>2003</v>
      </c>
      <c r="V147" s="22">
        <v>2005</v>
      </c>
      <c r="W147" s="22">
        <v>2006</v>
      </c>
      <c r="X147" s="22">
        <v>2007</v>
      </c>
      <c r="Y147" s="22">
        <v>2008</v>
      </c>
      <c r="Z147" s="22">
        <v>2009</v>
      </c>
      <c r="AA147" s="22">
        <v>2010</v>
      </c>
      <c r="AB147" s="22">
        <v>2011</v>
      </c>
      <c r="AC147" s="22">
        <v>2012</v>
      </c>
      <c r="AE147" s="26"/>
      <c r="AF147" s="27"/>
      <c r="AG147" s="27"/>
      <c r="AH147" s="27"/>
      <c r="AI147" s="27"/>
      <c r="AJ147" s="27"/>
      <c r="AK147" s="27"/>
      <c r="AL147" s="27"/>
      <c r="AM147" s="27"/>
      <c r="AN147" s="27"/>
      <c r="AO147" s="27"/>
      <c r="AP147" s="27"/>
      <c r="AQ147" s="27"/>
      <c r="AR147" s="27"/>
    </row>
    <row r="148" spans="1:44" ht="12.75">
      <c r="A148" s="24" t="s">
        <v>1</v>
      </c>
      <c r="B148" s="4">
        <f>Daten!B147*100/Daten!B177</f>
        <v>13.76883515293693</v>
      </c>
      <c r="C148" s="4">
        <f>Daten!C147*100/Daten!C177</f>
        <v>14.115004492362983</v>
      </c>
      <c r="D148" s="4">
        <f>Daten!D147*100/Daten!D177</f>
        <v>14.265142651426514</v>
      </c>
      <c r="E148" s="4">
        <f>Daten!E147*100/Daten!E177</f>
        <v>14.538239538239539</v>
      </c>
      <c r="F148" s="4">
        <f>Daten!F147*100/Daten!F177</f>
        <v>14.638128060946853</v>
      </c>
      <c r="G148" s="4">
        <f>Daten!G147*100/Daten!G177</f>
        <v>14.240362811791384</v>
      </c>
      <c r="H148" s="4">
        <f>Daten!H147*100/Daten!H177</f>
        <v>13.689558196498231</v>
      </c>
      <c r="I148" s="4">
        <f>Daten!I147*100/Daten!I177</f>
        <v>13.595608417200365</v>
      </c>
      <c r="J148" s="4">
        <f>Daten!J147*100/Daten!J177</f>
        <v>13.55374920084026</v>
      </c>
      <c r="K148" s="4">
        <f>Daten!K147*100/Daten!K177</f>
        <v>13.491844069670998</v>
      </c>
      <c r="L148" s="4">
        <f>Daten!L147*100/Daten!L177</f>
        <v>13.706510820929596</v>
      </c>
      <c r="M148" s="4">
        <f>Daten!M147*100/Daten!M177</f>
        <v>13.510812284208614</v>
      </c>
      <c r="N148" s="4">
        <f>Daten!N147*100/Daten!N177</f>
        <v>13.644556596971881</v>
      </c>
      <c r="P148" s="24" t="s">
        <v>1</v>
      </c>
      <c r="Q148" s="4">
        <f>Daten!B147*100/Daten!B157</f>
        <v>11.061177152797912</v>
      </c>
      <c r="R148" s="4">
        <f>Daten!C147*100/Daten!C157</f>
        <v>11.292409430707304</v>
      </c>
      <c r="S148" s="4">
        <f>Daten!D147*100/Daten!D157</f>
        <v>11.376686764283663</v>
      </c>
      <c r="T148" s="4">
        <f>Daten!E147*100/Daten!E157</f>
        <v>11.56633421826792</v>
      </c>
      <c r="U148" s="4">
        <f>Daten!F147*100/Daten!F157</f>
        <v>11.776723823422108</v>
      </c>
      <c r="V148" s="4">
        <f>Daten!G147*100/Daten!G157</f>
        <v>11.73656275697092</v>
      </c>
      <c r="W148" s="4">
        <f>Daten!H147*100/Daten!H157</f>
        <v>11.511175528263026</v>
      </c>
      <c r="X148" s="4">
        <f>Daten!I147*100/Daten!I157</f>
        <v>11.482883857507147</v>
      </c>
      <c r="Y148" s="4">
        <f>Daten!J147*100/Daten!J157</f>
        <v>11.643781875245194</v>
      </c>
      <c r="Z148" s="4">
        <f>Daten!K147*100/Daten!K157</f>
        <v>11.399205793039009</v>
      </c>
      <c r="AA148" s="4">
        <f>Daten!L147*100/Daten!$L$157</f>
        <v>11.698230847167018</v>
      </c>
      <c r="AB148" s="4">
        <f>Daten!M147*100/Daten!$M$157</f>
        <v>11.466687230104874</v>
      </c>
      <c r="AC148" s="4">
        <f>Daten!N147*100/Daten!N157</f>
        <v>11.45407777273415</v>
      </c>
      <c r="AE148" s="28"/>
      <c r="AF148" s="29"/>
      <c r="AG148" s="29"/>
      <c r="AH148" s="29"/>
      <c r="AI148" s="29"/>
      <c r="AJ148" s="29"/>
      <c r="AK148" s="29"/>
      <c r="AL148" s="29"/>
      <c r="AM148" s="29"/>
      <c r="AN148" s="29"/>
      <c r="AO148" s="29"/>
      <c r="AP148" s="29"/>
      <c r="AQ148" s="29"/>
      <c r="AR148" s="29"/>
    </row>
    <row r="149" spans="1:44" ht="12.75">
      <c r="A149" s="24" t="s">
        <v>2</v>
      </c>
      <c r="B149" s="4">
        <f>Daten!B148*100/Daten!B178</f>
        <v>15.804878048780488</v>
      </c>
      <c r="C149" s="4">
        <f>Daten!C148*100/Daten!C178</f>
        <v>16.107974594213125</v>
      </c>
      <c r="D149" s="4">
        <f>Daten!D148*100/Daten!D178</f>
        <v>15.89825119236884</v>
      </c>
      <c r="E149" s="4">
        <f>Daten!E148*100/Daten!E178</f>
        <v>15.593160272880304</v>
      </c>
      <c r="F149" s="4">
        <f>Daten!F148*100/Daten!F178</f>
        <v>15.184266477675408</v>
      </c>
      <c r="G149" s="4">
        <f>Daten!G148*100/Daten!G178</f>
        <v>14.883353797579373</v>
      </c>
      <c r="H149" s="4">
        <f>Daten!H148*100/Daten!H178</f>
        <v>14.428432499336928</v>
      </c>
      <c r="I149" s="4">
        <f>Daten!I148*100/Daten!I178</f>
        <v>14.274279615795091</v>
      </c>
      <c r="J149" s="4">
        <f>Daten!J148*100/Daten!J178</f>
        <v>14.20347215975533</v>
      </c>
      <c r="K149" s="4">
        <f>Daten!K148*100/Daten!K178</f>
        <v>14.227421109902068</v>
      </c>
      <c r="L149" s="4">
        <f>Daten!L148*100/Daten!L178</f>
        <v>14.04448479346346</v>
      </c>
      <c r="M149" s="4">
        <f>Daten!M148*100/Daten!M178</f>
        <v>13.689936536718042</v>
      </c>
      <c r="N149" s="4">
        <f>Daten!N148*100/Daten!N178</f>
        <v>13.841047721564406</v>
      </c>
      <c r="P149" s="24" t="s">
        <v>2</v>
      </c>
      <c r="Q149" s="4">
        <f>Daten!B148*100/Daten!B157</f>
        <v>12.916787474630327</v>
      </c>
      <c r="R149" s="4">
        <f>Daten!C148*100/Daten!C157</f>
        <v>13.125359401955146</v>
      </c>
      <c r="S149" s="4">
        <f>Daten!D148*100/Daten!D157</f>
        <v>12.919896640826874</v>
      </c>
      <c r="T149" s="4">
        <f>Daten!E148*100/Daten!E157</f>
        <v>12.628255722178373</v>
      </c>
      <c r="U149" s="4">
        <f>Daten!F148*100/Daten!F157</f>
        <v>12.506384531192996</v>
      </c>
      <c r="V149" s="4">
        <f>Daten!G148*100/Daten!G157</f>
        <v>12.685953502280032</v>
      </c>
      <c r="W149" s="4">
        <f>Daten!H148*100/Daten!H157</f>
        <v>12.449462201540927</v>
      </c>
      <c r="X149" s="4">
        <f>Daten!I148*100/Daten!I157</f>
        <v>12.402441851479793</v>
      </c>
      <c r="Y149" s="4">
        <f>Daten!J148*100/Daten!J157</f>
        <v>12.389172224401726</v>
      </c>
      <c r="Z149" s="4">
        <f>Daten!K148*100/Daten!K157</f>
        <v>12.216771782293856</v>
      </c>
      <c r="AA149" s="4">
        <f>Daten!L148*100/Daten!$L$157</f>
        <v>12.056737588652481</v>
      </c>
      <c r="AB149" s="4">
        <f>Daten!M148*100/Daten!$M$157</f>
        <v>11.644046884639112</v>
      </c>
      <c r="AC149" s="4">
        <f>Daten!N148*100/Daten!N157</f>
        <v>11.67347556362536</v>
      </c>
      <c r="AE149" s="28"/>
      <c r="AF149" s="29"/>
      <c r="AG149" s="29"/>
      <c r="AH149" s="29"/>
      <c r="AI149" s="29"/>
      <c r="AJ149" s="29"/>
      <c r="AK149" s="29"/>
      <c r="AL149" s="29"/>
      <c r="AM149" s="29"/>
      <c r="AN149" s="29"/>
      <c r="AO149" s="29"/>
      <c r="AP149" s="29"/>
      <c r="AQ149" s="29"/>
      <c r="AR149" s="29"/>
    </row>
    <row r="150" spans="1:44" ht="12.75">
      <c r="A150" s="24" t="s">
        <v>3</v>
      </c>
      <c r="B150" s="4">
        <f>Daten!B149*100/Daten!B179</f>
        <v>14.026386271203254</v>
      </c>
      <c r="C150" s="4">
        <f>Daten!C149*100/Daten!C179</f>
        <v>13.690944881889763</v>
      </c>
      <c r="D150" s="4">
        <f>Daten!D149*100/Daten!D179</f>
        <v>13.589262804697523</v>
      </c>
      <c r="E150" s="4">
        <f>Daten!E149*100/Daten!E179</f>
        <v>13.457721317983326</v>
      </c>
      <c r="F150" s="4">
        <f>Daten!F149*100/Daten!F179</f>
        <v>13.523024331389504</v>
      </c>
      <c r="G150" s="4">
        <f>Daten!G149*100/Daten!G179</f>
        <v>13.453675077291313</v>
      </c>
      <c r="H150" s="4">
        <f>Daten!H149*100/Daten!H179</f>
        <v>13.729569093610698</v>
      </c>
      <c r="I150" s="4">
        <f>Daten!I149*100/Daten!I179</f>
        <v>14.195459032576505</v>
      </c>
      <c r="J150" s="4">
        <f>Daten!J149*100/Daten!J179</f>
        <v>13.460969110826014</v>
      </c>
      <c r="K150" s="4">
        <f>Daten!K149*100/Daten!K179</f>
        <v>13.539651837524177</v>
      </c>
      <c r="L150" s="4">
        <f>Daten!L149*100/Daten!L179</f>
        <v>13.553148662896579</v>
      </c>
      <c r="M150" s="4">
        <f>Daten!M149*100/Daten!M179</f>
        <v>13.731656184486374</v>
      </c>
      <c r="N150" s="4">
        <f>Daten!N149*100/Daten!N179</f>
        <v>13.910340930495385</v>
      </c>
      <c r="P150" s="24" t="s">
        <v>3</v>
      </c>
      <c r="Q150" s="4">
        <f>Daten!B149*100/Daten!B157</f>
        <v>10.24934763699623</v>
      </c>
      <c r="R150" s="4">
        <f>Daten!C149*100/Daten!C157</f>
        <v>9.998562392179414</v>
      </c>
      <c r="S150" s="4">
        <f>Daten!D149*100/Daten!D157</f>
        <v>9.883720930232558</v>
      </c>
      <c r="T150" s="4">
        <f>Daten!E149*100/Daten!E157</f>
        <v>9.729497022314701</v>
      </c>
      <c r="U150" s="4">
        <f>Daten!F149*100/Daten!F157</f>
        <v>9.813936519518425</v>
      </c>
      <c r="V150" s="4">
        <f>Daten!G149*100/Daten!G157</f>
        <v>10.084473349779472</v>
      </c>
      <c r="W150" s="4">
        <f>Daten!H149*100/Daten!H157</f>
        <v>10.572888854985125</v>
      </c>
      <c r="X150" s="4">
        <f>Daten!I149*100/Daten!I157</f>
        <v>11.111969708677846</v>
      </c>
      <c r="Y150" s="4">
        <f>Daten!J149*100/Daten!J157</f>
        <v>10.702236171047469</v>
      </c>
      <c r="Z150" s="4">
        <f>Daten!K149*100/Daten!K157</f>
        <v>10.900879856731294</v>
      </c>
      <c r="AA150" s="4">
        <f>Daten!L149*100/Daten!$L$157</f>
        <v>11.020185488270595</v>
      </c>
      <c r="AB150" s="4">
        <f>Daten!M149*100/Daten!$M$157</f>
        <v>11.111967921036397</v>
      </c>
      <c r="AC150" s="4">
        <f>Daten!N149*100/Daten!N157</f>
        <v>11.17415645332123</v>
      </c>
      <c r="AE150" s="28"/>
      <c r="AF150" s="29"/>
      <c r="AG150" s="29"/>
      <c r="AH150" s="29"/>
      <c r="AI150" s="29"/>
      <c r="AJ150" s="29"/>
      <c r="AK150" s="29"/>
      <c r="AL150" s="29"/>
      <c r="AM150" s="29"/>
      <c r="AN150" s="29"/>
      <c r="AO150" s="29"/>
      <c r="AP150" s="29"/>
      <c r="AQ150" s="29"/>
      <c r="AR150" s="29"/>
    </row>
    <row r="151" spans="1:44" ht="12.75">
      <c r="A151" s="24" t="s">
        <v>4</v>
      </c>
      <c r="B151" s="4">
        <f>Daten!B150*100/Daten!B180</f>
        <v>19.536556132640833</v>
      </c>
      <c r="C151" s="4">
        <f>Daten!C150*100/Daten!C180</f>
        <v>19.756719639003336</v>
      </c>
      <c r="D151" s="4">
        <f>Daten!D150*100/Daten!D180</f>
        <v>19.665112739035298</v>
      </c>
      <c r="E151" s="4">
        <f>Daten!E150*100/Daten!E180</f>
        <v>19.229326832927057</v>
      </c>
      <c r="F151" s="4">
        <f>Daten!F150*100/Daten!F180</f>
        <v>18.81669207317073</v>
      </c>
      <c r="G151" s="4">
        <f>Daten!G150*100/Daten!G180</f>
        <v>18.03488715876614</v>
      </c>
      <c r="H151" s="4">
        <f>Daten!H150*100/Daten!H180</f>
        <v>17.867349955651918</v>
      </c>
      <c r="I151" s="4">
        <f>Daten!I150*100/Daten!I180</f>
        <v>17.537758346581874</v>
      </c>
      <c r="J151" s="4">
        <f>Daten!J150*100/Daten!J180</f>
        <v>17.11568938193344</v>
      </c>
      <c r="K151" s="4">
        <f>Daten!K150*100/Daten!K180</f>
        <v>17.10848087645505</v>
      </c>
      <c r="L151" s="4">
        <f>Daten!L150*100/Daten!L180</f>
        <v>16.897560975609757</v>
      </c>
      <c r="M151" s="4">
        <f>Daten!M150*100/Daten!M180</f>
        <v>16.979353257282927</v>
      </c>
      <c r="N151" s="4">
        <f>Daten!N150*100/Daten!N180</f>
        <v>16.82260305697082</v>
      </c>
      <c r="P151" s="24" t="s">
        <v>4</v>
      </c>
      <c r="Q151" s="4">
        <f>Daten!B150*100/Daten!B157</f>
        <v>14.178022615250798</v>
      </c>
      <c r="R151" s="4">
        <f>Daten!C150*100/Daten!C157</f>
        <v>14.476710753306499</v>
      </c>
      <c r="S151" s="4">
        <f>Daten!D150*100/Daten!D157</f>
        <v>14.836347975882859</v>
      </c>
      <c r="T151" s="4">
        <f>Daten!E150*100/Daten!E157</f>
        <v>14.716223003515822</v>
      </c>
      <c r="U151" s="4">
        <f>Daten!F150*100/Daten!F157</f>
        <v>14.41079897847501</v>
      </c>
      <c r="V151" s="4">
        <f>Daten!G150*100/Daten!G157</f>
        <v>13.680197353666742</v>
      </c>
      <c r="W151" s="4">
        <f>Daten!H150*100/Daten!H157</f>
        <v>13.830192997177512</v>
      </c>
      <c r="X151" s="4">
        <f>Daten!I150*100/Daten!I157</f>
        <v>13.638822347577467</v>
      </c>
      <c r="Y151" s="4">
        <f>Daten!J150*100/Daten!J157</f>
        <v>13.558258140447235</v>
      </c>
      <c r="Z151" s="4">
        <f>Daten!K150*100/Daten!K157</f>
        <v>13.618313478159308</v>
      </c>
      <c r="AA151" s="4">
        <f>Daten!L150*100/Daten!$L$157</f>
        <v>13.498558179409244</v>
      </c>
      <c r="AB151" s="4">
        <f>Daten!M150*100/Daten!$M$157</f>
        <v>13.888032078963603</v>
      </c>
      <c r="AC151" s="4">
        <f>Daten!N150*100/Daten!N157</f>
        <v>13.73884097442881</v>
      </c>
      <c r="AE151" s="28"/>
      <c r="AF151" s="29"/>
      <c r="AG151" s="29"/>
      <c r="AH151" s="29"/>
      <c r="AI151" s="29"/>
      <c r="AJ151" s="29"/>
      <c r="AK151" s="29"/>
      <c r="AL151" s="29"/>
      <c r="AM151" s="29"/>
      <c r="AN151" s="29"/>
      <c r="AO151" s="29"/>
      <c r="AP151" s="29"/>
      <c r="AQ151" s="29"/>
      <c r="AR151" s="29"/>
    </row>
    <row r="152" spans="1:44" ht="12.75">
      <c r="A152" s="24" t="s">
        <v>5</v>
      </c>
      <c r="B152" s="4">
        <f>Daten!B151*100/Daten!B181</f>
        <v>17.183188282742517</v>
      </c>
      <c r="C152" s="4">
        <f>Daten!C151*100/Daten!C181</f>
        <v>17.00032116475752</v>
      </c>
      <c r="D152" s="4">
        <f>Daten!D151*100/Daten!D181</f>
        <v>16.890451832907075</v>
      </c>
      <c r="E152" s="4">
        <f>Daten!E151*100/Daten!E181</f>
        <v>17.25061609343191</v>
      </c>
      <c r="F152" s="4">
        <f>Daten!F151*100/Daten!F181</f>
        <v>16.9783412572636</v>
      </c>
      <c r="G152" s="4">
        <f>Daten!G151*100/Daten!G181</f>
        <v>17.006437768240342</v>
      </c>
      <c r="H152" s="4">
        <f>Daten!H151*100/Daten!H181</f>
        <v>16.557662960540657</v>
      </c>
      <c r="I152" s="4">
        <f>Daten!I151*100/Daten!I181</f>
        <v>16.761675071256303</v>
      </c>
      <c r="J152" s="4">
        <f>Daten!J151*100/Daten!J181</f>
        <v>16.744652406417114</v>
      </c>
      <c r="K152" s="4">
        <f>Daten!K151*100/Daten!K181</f>
        <v>16.659157467898176</v>
      </c>
      <c r="L152" s="4">
        <f>Daten!L151*100/Daten!L181</f>
        <v>15.970819304152638</v>
      </c>
      <c r="M152" s="4">
        <f>Daten!M151*100/Daten!M181</f>
        <v>15.673387545950764</v>
      </c>
      <c r="N152" s="4">
        <f>Daten!N151*100/Daten!N181</f>
        <v>15.971316818774445</v>
      </c>
      <c r="P152" s="24" t="s">
        <v>5</v>
      </c>
      <c r="Q152" s="4">
        <f>Daten!B151*100/Daten!B157</f>
        <v>11.735285590026095</v>
      </c>
      <c r="R152" s="4">
        <f>Daten!C151*100/Daten!C157</f>
        <v>11.41460609545716</v>
      </c>
      <c r="S152" s="4">
        <f>Daten!D151*100/Daten!D157</f>
        <v>11.376686764283663</v>
      </c>
      <c r="T152" s="4">
        <f>Daten!E151*100/Daten!E157</f>
        <v>11.551983927674536</v>
      </c>
      <c r="U152" s="4">
        <f>Daten!F151*100/Daten!F157</f>
        <v>11.725647573878147</v>
      </c>
      <c r="V152" s="4">
        <f>Daten!G151*100/Daten!G157</f>
        <v>11.84869552216491</v>
      </c>
      <c r="W152" s="4">
        <f>Daten!H151*100/Daten!H157</f>
        <v>11.587458997635212</v>
      </c>
      <c r="X152" s="4">
        <f>Daten!I151*100/Daten!I157</f>
        <v>11.815161115833398</v>
      </c>
      <c r="Y152" s="4">
        <f>Daten!J151*100/Daten!J157</f>
        <v>11.7928599450765</v>
      </c>
      <c r="Z152" s="4">
        <f>Daten!K151*100/Daten!K157</f>
        <v>11.51600093436113</v>
      </c>
      <c r="AA152" s="4">
        <f>Daten!L151*100/Daten!$L$157</f>
        <v>11.090328111604707</v>
      </c>
      <c r="AB152" s="4">
        <f>Daten!M151*100/Daten!$M$157</f>
        <v>10.849784083898827</v>
      </c>
      <c r="AC152" s="4">
        <f>Daten!N151*100/Daten!N157</f>
        <v>11.12119836586473</v>
      </c>
      <c r="AE152" s="28"/>
      <c r="AF152" s="29"/>
      <c r="AG152" s="29"/>
      <c r="AH152" s="29"/>
      <c r="AI152" s="29"/>
      <c r="AJ152" s="29"/>
      <c r="AK152" s="29"/>
      <c r="AL152" s="29"/>
      <c r="AM152" s="29"/>
      <c r="AN152" s="29"/>
      <c r="AO152" s="29"/>
      <c r="AP152" s="29"/>
      <c r="AQ152" s="29"/>
      <c r="AR152" s="29"/>
    </row>
    <row r="153" spans="1:44" ht="12.75">
      <c r="A153" s="24" t="s">
        <v>6</v>
      </c>
      <c r="B153" s="4">
        <f>Daten!B152*100/Daten!B182</f>
        <v>13.936591809775429</v>
      </c>
      <c r="C153" s="4">
        <f>Daten!C152*100/Daten!C182</f>
        <v>14.091350826044703</v>
      </c>
      <c r="D153" s="4">
        <f>Daten!D152*100/Daten!D182</f>
        <v>14.313037934332165</v>
      </c>
      <c r="E153" s="4">
        <f>Daten!E152*100/Daten!E182</f>
        <v>14.880239520958083</v>
      </c>
      <c r="F153" s="4">
        <f>Daten!F152*100/Daten!F182</f>
        <v>14.496240601503759</v>
      </c>
      <c r="G153" s="4">
        <f>Daten!G152*100/Daten!G182</f>
        <v>13.501350135013501</v>
      </c>
      <c r="H153" s="4">
        <f>Daten!H152*100/Daten!H182</f>
        <v>13.172932330827068</v>
      </c>
      <c r="I153" s="4">
        <f>Daten!I152*100/Daten!I182</f>
        <v>13.073463268365817</v>
      </c>
      <c r="J153" s="4">
        <f>Daten!J152*100/Daten!J182</f>
        <v>12.799043062200957</v>
      </c>
      <c r="K153" s="4">
        <f>Daten!K152*100/Daten!K182</f>
        <v>13.977566867989646</v>
      </c>
      <c r="L153" s="4">
        <f>Daten!L152*100/Daten!L182</f>
        <v>14.330218068535826</v>
      </c>
      <c r="M153" s="4">
        <f>Daten!M152*100/Daten!M182</f>
        <v>14.281760309991697</v>
      </c>
      <c r="N153" s="4">
        <f>Daten!N152*100/Daten!N182</f>
        <v>14.768392370572206</v>
      </c>
      <c r="P153" s="24" t="s">
        <v>6</v>
      </c>
      <c r="Q153" s="4">
        <f>Daten!B152*100/Daten!B157</f>
        <v>3.058857639895622</v>
      </c>
      <c r="R153" s="4">
        <f>Daten!C152*100/Daten!C157</f>
        <v>3.1267970097757334</v>
      </c>
      <c r="S153" s="4">
        <f>Daten!D152*100/Daten!D157</f>
        <v>3.2227964398507036</v>
      </c>
      <c r="T153" s="4">
        <f>Daten!E152*100/Daten!E157</f>
        <v>3.566047212456052</v>
      </c>
      <c r="U153" s="4">
        <f>Daten!F152*100/Daten!F157</f>
        <v>3.516964611455673</v>
      </c>
      <c r="V153" s="4">
        <f>Daten!G152*100/Daten!G157</f>
        <v>3.3639829558196905</v>
      </c>
      <c r="W153" s="4">
        <f>Daten!H152*100/Daten!H157</f>
        <v>3.3412159585017926</v>
      </c>
      <c r="X153" s="4">
        <f>Daten!I152*100/Daten!I157</f>
        <v>3.3691368518661617</v>
      </c>
      <c r="Y153" s="4">
        <f>Daten!J152*100/Daten!J157</f>
        <v>3.3581796783052176</v>
      </c>
      <c r="Z153" s="4">
        <f>Daten!K152*100/Daten!K157</f>
        <v>3.7841625788367206</v>
      </c>
      <c r="AA153" s="4">
        <f>Daten!L152*100/Daten!$L$157</f>
        <v>3.9435741563401137</v>
      </c>
      <c r="AB153" s="4">
        <f>Daten!M152*100/Daten!$M$157</f>
        <v>3.9790252930289944</v>
      </c>
      <c r="AC153" s="4">
        <f>Daten!N152*100/Daten!N157</f>
        <v>4.100469057346043</v>
      </c>
      <c r="AE153" s="28"/>
      <c r="AF153" s="29"/>
      <c r="AG153" s="29"/>
      <c r="AH153" s="29"/>
      <c r="AI153" s="29"/>
      <c r="AJ153" s="29"/>
      <c r="AK153" s="29"/>
      <c r="AL153" s="29"/>
      <c r="AM153" s="29"/>
      <c r="AN153" s="29"/>
      <c r="AO153" s="29"/>
      <c r="AP153" s="29"/>
      <c r="AQ153" s="29"/>
      <c r="AR153" s="29"/>
    </row>
    <row r="154" spans="1:44" ht="12.75">
      <c r="A154" s="24" t="s">
        <v>7</v>
      </c>
      <c r="B154" s="4">
        <f>Daten!B153*100/Daten!B183</f>
        <v>14.88699639698657</v>
      </c>
      <c r="C154" s="4">
        <f>Daten!C153*100/Daten!C183</f>
        <v>14.744060739652216</v>
      </c>
      <c r="D154" s="4">
        <f>Daten!D153*100/Daten!D183</f>
        <v>14.68038564368468</v>
      </c>
      <c r="E154" s="4">
        <f>Daten!E153*100/Daten!E183</f>
        <v>14.454707502835845</v>
      </c>
      <c r="F154" s="4">
        <f>Daten!F153*100/Daten!F183</f>
        <v>14.176742676296357</v>
      </c>
      <c r="G154" s="4">
        <f>Daten!G153*100/Daten!G183</f>
        <v>13.468095470043838</v>
      </c>
      <c r="H154" s="4">
        <f>Daten!H153*100/Daten!H183</f>
        <v>13.301049233252623</v>
      </c>
      <c r="I154" s="4">
        <f>Daten!I153*100/Daten!I183</f>
        <v>13.020156046814044</v>
      </c>
      <c r="J154" s="4">
        <f>Daten!J153*100/Daten!J183</f>
        <v>13.080922976925576</v>
      </c>
      <c r="K154" s="4">
        <f>Daten!K153*100/Daten!K183</f>
        <v>13.158531665994353</v>
      </c>
      <c r="L154" s="4">
        <f>Daten!L153*100/Daten!L183</f>
        <v>13.176144244105409</v>
      </c>
      <c r="M154" s="4">
        <f>Daten!M153*100/Daten!M183</f>
        <v>13.182520953698429</v>
      </c>
      <c r="N154" s="4">
        <f>Daten!N153*100/Daten!N183</f>
        <v>12.645644911594557</v>
      </c>
      <c r="P154" s="24" t="s">
        <v>7</v>
      </c>
      <c r="Q154" s="4">
        <f>Daten!B153*100/Daten!B157</f>
        <v>13.17773267613801</v>
      </c>
      <c r="R154" s="4">
        <f>Daten!C153*100/Daten!C157</f>
        <v>12.981598619896491</v>
      </c>
      <c r="S154" s="4">
        <f>Daten!D153*100/Daten!D157</f>
        <v>13.006029285099052</v>
      </c>
      <c r="T154" s="4">
        <f>Daten!E153*100/Daten!E157</f>
        <v>12.800459209298989</v>
      </c>
      <c r="U154" s="4">
        <f>Daten!F153*100/Daten!F157</f>
        <v>12.747172564757388</v>
      </c>
      <c r="V154" s="4">
        <f>Daten!G153*100/Daten!G157</f>
        <v>12.40188383045526</v>
      </c>
      <c r="W154" s="4">
        <f>Daten!H153*100/Daten!H157</f>
        <v>12.571515752536426</v>
      </c>
      <c r="X154" s="4">
        <f>Daten!I153*100/Daten!I157</f>
        <v>12.37925971717796</v>
      </c>
      <c r="Y154" s="4">
        <f>Daten!J153*100/Daten!J157</f>
        <v>12.632404864652806</v>
      </c>
      <c r="Z154" s="4">
        <f>Daten!K153*100/Daten!K157</f>
        <v>12.699525033091957</v>
      </c>
      <c r="AA154" s="4">
        <f>Daten!L153*100/Daten!$L$157</f>
        <v>12.586704076065779</v>
      </c>
      <c r="AB154" s="4">
        <f>Daten!M153*100/Daten!$M$157</f>
        <v>12.492288710672424</v>
      </c>
      <c r="AC154" s="4">
        <f>Daten!N153*100/Daten!N157</f>
        <v>11.741564533212287</v>
      </c>
      <c r="AE154" s="28"/>
      <c r="AF154" s="29"/>
      <c r="AG154" s="29"/>
      <c r="AH154" s="29"/>
      <c r="AI154" s="29"/>
      <c r="AJ154" s="29"/>
      <c r="AK154" s="29"/>
      <c r="AL154" s="29"/>
      <c r="AM154" s="29"/>
      <c r="AN154" s="29"/>
      <c r="AO154" s="29"/>
      <c r="AP154" s="29"/>
      <c r="AQ154" s="29"/>
      <c r="AR154" s="29"/>
    </row>
    <row r="155" spans="1:44" ht="12.75">
      <c r="A155" s="24" t="s">
        <v>8</v>
      </c>
      <c r="B155" s="4">
        <f>Daten!B154*100/Daten!B184</f>
        <v>16.17860249347637</v>
      </c>
      <c r="C155" s="4">
        <f>Daten!C154*100/Daten!C184</f>
        <v>16.3239256843001</v>
      </c>
      <c r="D155" s="4">
        <f>Daten!D154*100/Daten!D184</f>
        <v>16.18136439267887</v>
      </c>
      <c r="E155" s="4">
        <f>Daten!E154*100/Daten!E184</f>
        <v>15.892758430071863</v>
      </c>
      <c r="F155" s="4">
        <f>Daten!F154*100/Daten!F184</f>
        <v>15.742024965325935</v>
      </c>
      <c r="G155" s="4">
        <f>Daten!G154*100/Daten!G184</f>
        <v>15.179542981501632</v>
      </c>
      <c r="H155" s="4">
        <f>Daten!H154*100/Daten!H184</f>
        <v>14.78272641126303</v>
      </c>
      <c r="I155" s="4">
        <f>Daten!I154*100/Daten!I184</f>
        <v>14.073777064955895</v>
      </c>
      <c r="J155" s="4">
        <f>Daten!J154*100/Daten!J184</f>
        <v>14.386104481569875</v>
      </c>
      <c r="K155" s="4">
        <f>Daten!K154*100/Daten!K184</f>
        <v>14.245810055865922</v>
      </c>
      <c r="L155" s="4">
        <f>Daten!L154*100/Daten!L184</f>
        <v>14.268553123331554</v>
      </c>
      <c r="M155" s="4">
        <f>Daten!M154*100/Daten!M184</f>
        <v>14.491978609625669</v>
      </c>
      <c r="N155" s="4">
        <f>Daten!N154*100/Daten!N184</f>
        <v>14.795715985719953</v>
      </c>
      <c r="P155" s="24" t="s">
        <v>8</v>
      </c>
      <c r="Q155" s="4">
        <f>Daten!B154*100/Daten!B157</f>
        <v>8.089301246738184</v>
      </c>
      <c r="R155" s="4">
        <f>Daten!C154*100/Daten!C157</f>
        <v>8.27343300747556</v>
      </c>
      <c r="S155" s="4">
        <f>Daten!D154*100/Daten!D157</f>
        <v>8.376399655469424</v>
      </c>
      <c r="T155" s="4">
        <f>Daten!E154*100/Daten!E157</f>
        <v>8.251417091196096</v>
      </c>
      <c r="U155" s="4">
        <f>Daten!F154*100/Daten!F157</f>
        <v>8.281649033199562</v>
      </c>
      <c r="V155" s="4">
        <f>Daten!G154*100/Daten!G157</f>
        <v>8.342677730432833</v>
      </c>
      <c r="W155" s="4">
        <f>Daten!H154*100/Daten!H157</f>
        <v>8.330154855442826</v>
      </c>
      <c r="X155" s="4">
        <f>Daten!I154*100/Daten!I157</f>
        <v>8.136929139942817</v>
      </c>
      <c r="Y155" s="4">
        <f>Daten!J154*100/Daten!J157</f>
        <v>8.51314240878776</v>
      </c>
      <c r="Z155" s="4">
        <f>Daten!K154*100/Daten!K157</f>
        <v>8.33917309039944</v>
      </c>
      <c r="AA155" s="4">
        <f>Daten!L154*100/Daten!$L$157</f>
        <v>8.331384927129609</v>
      </c>
      <c r="AB155" s="4">
        <f>Daten!M154*100/Daten!$M$157</f>
        <v>8.359037631091919</v>
      </c>
      <c r="AC155" s="4">
        <f>Daten!N154*100/Daten!N157</f>
        <v>8.46572855197458</v>
      </c>
      <c r="AE155" s="28"/>
      <c r="AF155" s="29"/>
      <c r="AG155" s="29"/>
      <c r="AH155" s="29"/>
      <c r="AI155" s="29"/>
      <c r="AJ155" s="29"/>
      <c r="AK155" s="29"/>
      <c r="AL155" s="29"/>
      <c r="AM155" s="29"/>
      <c r="AN155" s="29"/>
      <c r="AO155" s="29"/>
      <c r="AP155" s="29"/>
      <c r="AQ155" s="29"/>
      <c r="AR155" s="29"/>
    </row>
    <row r="156" spans="1:44" ht="12.75">
      <c r="A156" s="24" t="s">
        <v>9</v>
      </c>
      <c r="B156" s="4">
        <f>Daten!B155*100/Daten!B185</f>
        <v>15.544131741744359</v>
      </c>
      <c r="C156" s="4">
        <f>Daten!C155*100/Daten!C185</f>
        <v>15.459192667019213</v>
      </c>
      <c r="D156" s="4">
        <f>Daten!D155*100/Daten!D185</f>
        <v>15.435472496473906</v>
      </c>
      <c r="E156" s="4">
        <f>Daten!E155*100/Daten!E185</f>
        <v>15.227548018688355</v>
      </c>
      <c r="F156" s="4">
        <f>Daten!F155*100/Daten!F185</f>
        <v>14.758313335618787</v>
      </c>
      <c r="G156" s="4">
        <f>Daten!G155*100/Daten!G185</f>
        <v>14.6405118706853</v>
      </c>
      <c r="H156" s="4">
        <f>Daten!H155*100/Daten!H185</f>
        <v>14.44378748205085</v>
      </c>
      <c r="I156" s="4">
        <f>Daten!I155*100/Daten!I185</f>
        <v>14.21905489098159</v>
      </c>
      <c r="J156" s="4">
        <f>Daten!J155*100/Daten!J185</f>
        <v>14.276014259039213</v>
      </c>
      <c r="K156" s="4">
        <f>Daten!K155*100/Daten!K185</f>
        <v>14.471007121057985</v>
      </c>
      <c r="L156" s="4">
        <f>Daten!L155*100/Daten!L185</f>
        <v>14.596142508211909</v>
      </c>
      <c r="M156" s="4">
        <f>Daten!M155*100/Daten!M185</f>
        <v>14.707846410684475</v>
      </c>
      <c r="N156" s="4">
        <f>Daten!N155*100/Daten!N185</f>
        <v>14.74142892378525</v>
      </c>
      <c r="P156" s="24" t="s">
        <v>9</v>
      </c>
      <c r="Q156" s="4">
        <f>Daten!B155*100/Daten!B157</f>
        <v>12.931284430269644</v>
      </c>
      <c r="R156" s="4">
        <f>Daten!C155*100/Daten!C157</f>
        <v>12.60782058654399</v>
      </c>
      <c r="S156" s="4">
        <f>Daten!D155*100/Daten!D157</f>
        <v>12.568188343382142</v>
      </c>
      <c r="T156" s="4">
        <f>Daten!E155*100/Daten!E157</f>
        <v>12.628255722178373</v>
      </c>
      <c r="U156" s="4">
        <f>Daten!F155*100/Daten!F157</f>
        <v>12.564757387814666</v>
      </c>
      <c r="V156" s="4">
        <f>Daten!G155*100/Daten!G157</f>
        <v>12.999925244823205</v>
      </c>
      <c r="W156" s="4">
        <f>Daten!H155*100/Daten!H157</f>
        <v>13.044473262643985</v>
      </c>
      <c r="X156" s="4">
        <f>Daten!I155*100/Daten!I157</f>
        <v>12.951085696623135</v>
      </c>
      <c r="Y156" s="4">
        <f>Daten!J155*100/Daten!J157</f>
        <v>13.19733228717144</v>
      </c>
      <c r="Z156" s="4">
        <f>Daten!K155*100/Daten!K157</f>
        <v>13.29128708245737</v>
      </c>
      <c r="AA156" s="4">
        <f>Daten!L155*100/Daten!$L$157</f>
        <v>13.506351804224145</v>
      </c>
      <c r="AB156" s="4">
        <f>Daten!M155*100/Daten!$M$157</f>
        <v>13.587291795188156</v>
      </c>
      <c r="AC156" s="4">
        <f>Daten!N155*100/Daten!N157</f>
        <v>13.564835829928885</v>
      </c>
      <c r="AE156" s="28"/>
      <c r="AF156" s="29"/>
      <c r="AG156" s="29"/>
      <c r="AH156" s="29"/>
      <c r="AI156" s="29"/>
      <c r="AJ156" s="29"/>
      <c r="AK156" s="29"/>
      <c r="AL156" s="29"/>
      <c r="AM156" s="29"/>
      <c r="AN156" s="29"/>
      <c r="AO156" s="29"/>
      <c r="AP156" s="29"/>
      <c r="AQ156" s="29"/>
      <c r="AR156" s="29"/>
    </row>
    <row r="157" spans="1:44" ht="12.75">
      <c r="A157" s="24" t="s">
        <v>10</v>
      </c>
      <c r="B157" s="4">
        <f>Daten!B156*100/Daten!B186</f>
        <v>21.267772511848342</v>
      </c>
      <c r="C157" s="4">
        <f>Daten!C156*100/Daten!C186</f>
        <v>22.26169330965068</v>
      </c>
      <c r="D157" s="4">
        <f>Daten!D156*100/Daten!D186</f>
        <v>20.93885114268067</v>
      </c>
      <c r="E157" s="4">
        <f>Daten!E156*100/Daten!E186</f>
        <v>21.557971014492754</v>
      </c>
      <c r="F157" s="4">
        <f>Daten!F156*100/Daten!F186</f>
        <v>21.41176470588235</v>
      </c>
      <c r="G157" s="4">
        <f>Daten!G156*100/Daten!G186</f>
        <v>21.99194012665515</v>
      </c>
      <c r="H157" s="4">
        <f>Daten!H156*100/Daten!H186</f>
        <v>21.256605989430415</v>
      </c>
      <c r="I157" s="4">
        <f>Daten!I156*100/Daten!I186</f>
        <v>20.720188902007084</v>
      </c>
      <c r="J157" s="4">
        <f>Daten!J156*100/Daten!J186</f>
        <v>18.725099601593627</v>
      </c>
      <c r="K157" s="4">
        <f>Daten!K156*100/Daten!K186</f>
        <v>18.956406869220608</v>
      </c>
      <c r="L157" s="4">
        <f>Daten!L156*100/Daten!L186</f>
        <v>18.007425742574256</v>
      </c>
      <c r="M157" s="4">
        <f>Daten!M156*100/Daten!M186</f>
        <v>17.904160084254872</v>
      </c>
      <c r="N157" s="4">
        <f>Daten!N156*100/Daten!N186</f>
        <v>17.689530685920577</v>
      </c>
      <c r="P157" s="24" t="s">
        <v>10</v>
      </c>
      <c r="Q157" s="4">
        <f>Daten!B156*100/Daten!B157</f>
        <v>2.602203537257176</v>
      </c>
      <c r="R157" s="4">
        <f>Daten!C156*100/Daten!C157</f>
        <v>2.7027027027027026</v>
      </c>
      <c r="S157" s="4">
        <f>Daten!D156*100/Daten!D157</f>
        <v>2.433247200689061</v>
      </c>
      <c r="T157" s="4">
        <f>Daten!E156*100/Daten!E157</f>
        <v>2.561526870919136</v>
      </c>
      <c r="U157" s="4">
        <f>Daten!F156*100/Daten!F157</f>
        <v>2.655964976286027</v>
      </c>
      <c r="V157" s="4">
        <f>Daten!G156*100/Daten!G157</f>
        <v>2.855647753606937</v>
      </c>
      <c r="W157" s="4">
        <f>Daten!H156*100/Daten!H157</f>
        <v>2.761461591273171</v>
      </c>
      <c r="X157" s="4">
        <f>Daten!I156*100/Daten!I157</f>
        <v>2.7123097133142724</v>
      </c>
      <c r="Y157" s="4">
        <f>Daten!J156*100/Daten!J157</f>
        <v>2.2126324048646526</v>
      </c>
      <c r="Z157" s="4">
        <f>Daten!K156*100/Daten!K157</f>
        <v>2.234680370629915</v>
      </c>
      <c r="AA157" s="4">
        <f>Daten!L156*100/Daten!$L$157</f>
        <v>2.2679448211363105</v>
      </c>
      <c r="AB157" s="4">
        <f>Daten!M156*100/Daten!$M$157</f>
        <v>2.621838371375694</v>
      </c>
      <c r="AC157" s="4">
        <f>Daten!N156*100/Daten!N157</f>
        <v>2.965652897563928</v>
      </c>
      <c r="AE157" s="28"/>
      <c r="AF157" s="29"/>
      <c r="AG157" s="29"/>
      <c r="AH157" s="29"/>
      <c r="AI157" s="29"/>
      <c r="AJ157" s="29"/>
      <c r="AK157" s="29"/>
      <c r="AL157" s="29"/>
      <c r="AM157" s="29"/>
      <c r="AN157" s="29"/>
      <c r="AO157" s="29"/>
      <c r="AP157" s="29"/>
      <c r="AQ157" s="29"/>
      <c r="AR157" s="29"/>
    </row>
    <row r="158" spans="1:44" ht="12.75">
      <c r="A158" s="25" t="s">
        <v>0</v>
      </c>
      <c r="B158" s="14">
        <f>Daten!B157*100/Daten!B187</f>
        <v>15.82545654767367</v>
      </c>
      <c r="C158" s="14">
        <f>Daten!C157*100/Daten!C187</f>
        <v>15.884361120308736</v>
      </c>
      <c r="D158" s="14">
        <f>Daten!D157*100/Daten!D187</f>
        <v>15.810976440147078</v>
      </c>
      <c r="E158" s="14">
        <f>Daten!E157*100/Daten!E187</f>
        <v>15.73344471788851</v>
      </c>
      <c r="F158" s="14">
        <f>Daten!F157*100/Daten!F187</f>
        <v>15.495155290739087</v>
      </c>
      <c r="G158" s="14">
        <f>Daten!G157*100/Daten!G187</f>
        <v>15.10859621183885</v>
      </c>
      <c r="H158" s="14">
        <f>Daten!H157*100/Daten!H187</f>
        <v>14.830192094486051</v>
      </c>
      <c r="I158" s="14">
        <f>Daten!I157*100/Daten!I187</f>
        <v>14.69032375244063</v>
      </c>
      <c r="J158" s="14">
        <f>Daten!J157*100/Daten!J187</f>
        <v>14.523719986781078</v>
      </c>
      <c r="K158" s="14">
        <f>Daten!K157*100/Daten!K187</f>
        <v>14.591002044989775</v>
      </c>
      <c r="L158" s="14">
        <f>Daten!L157*100/Daten!L187</f>
        <v>14.526537451317816</v>
      </c>
      <c r="M158" s="14">
        <f>Daten!M157*100/Daten!M187</f>
        <v>14.50965034965035</v>
      </c>
      <c r="N158" s="14">
        <f>Daten!N157*100/Daten!N187</f>
        <v>14.565931280717608</v>
      </c>
      <c r="P158" s="25" t="s">
        <v>0</v>
      </c>
      <c r="Q158" s="11">
        <f>Daten!B157*100/Daten!B157</f>
        <v>100</v>
      </c>
      <c r="R158" s="11">
        <f>Daten!C157*100/Daten!C157</f>
        <v>100</v>
      </c>
      <c r="S158" s="11">
        <f>Daten!D157*100/Daten!D157</f>
        <v>100</v>
      </c>
      <c r="T158" s="11">
        <f>Daten!E157*100/Daten!E157</f>
        <v>100</v>
      </c>
      <c r="U158" s="11">
        <f>Daten!F157*100/Daten!F157</f>
        <v>100</v>
      </c>
      <c r="V158" s="11">
        <f>Daten!G157*100/Daten!G157</f>
        <v>100</v>
      </c>
      <c r="W158" s="11">
        <f>Daten!H157*100/Daten!H157</f>
        <v>100</v>
      </c>
      <c r="X158" s="11">
        <f>Daten!I157*100/Daten!I157</f>
        <v>100</v>
      </c>
      <c r="Y158" s="11">
        <f>Daten!J157*100/Daten!J157</f>
        <v>100</v>
      </c>
      <c r="Z158" s="11">
        <f>Daten!K157*100/Daten!K157</f>
        <v>100</v>
      </c>
      <c r="AA158" s="11">
        <v>100</v>
      </c>
      <c r="AB158" s="11">
        <v>100</v>
      </c>
      <c r="AC158" s="11">
        <f>Daten!N157*100/Daten!N157</f>
        <v>100</v>
      </c>
      <c r="AE158" s="30"/>
      <c r="AF158" s="31"/>
      <c r="AG158" s="31"/>
      <c r="AH158" s="31"/>
      <c r="AI158" s="31"/>
      <c r="AJ158" s="31"/>
      <c r="AK158" s="31"/>
      <c r="AL158" s="31"/>
      <c r="AM158" s="31"/>
      <c r="AN158" s="31"/>
      <c r="AO158" s="31"/>
      <c r="AP158" s="31"/>
      <c r="AQ158" s="31"/>
      <c r="AR158" s="31"/>
    </row>
    <row r="159" spans="31:44" ht="12.75">
      <c r="AE159" s="32"/>
      <c r="AF159" s="32"/>
      <c r="AG159" s="32"/>
      <c r="AH159" s="32"/>
      <c r="AI159" s="32"/>
      <c r="AJ159" s="32"/>
      <c r="AK159" s="32"/>
      <c r="AL159" s="32"/>
      <c r="AM159" s="32"/>
      <c r="AN159" s="32"/>
      <c r="AO159" s="32"/>
      <c r="AP159" s="32"/>
      <c r="AQ159" s="32"/>
      <c r="AR159" s="32"/>
    </row>
    <row r="160" spans="1:44" ht="12.75">
      <c r="A160" s="1" t="s">
        <v>26</v>
      </c>
      <c r="P160" s="1" t="s">
        <v>26</v>
      </c>
      <c r="AE160" s="26"/>
      <c r="AF160" s="32"/>
      <c r="AG160" s="32"/>
      <c r="AH160" s="32"/>
      <c r="AI160" s="32"/>
      <c r="AJ160" s="32"/>
      <c r="AK160" s="32"/>
      <c r="AL160" s="32"/>
      <c r="AM160" s="32"/>
      <c r="AN160" s="32"/>
      <c r="AO160" s="32"/>
      <c r="AP160" s="32"/>
      <c r="AQ160" s="32"/>
      <c r="AR160" s="32"/>
    </row>
    <row r="161" spans="1:44" ht="12.75">
      <c r="A161" s="23"/>
      <c r="B161" s="42" t="s">
        <v>14</v>
      </c>
      <c r="C161" s="42"/>
      <c r="D161" s="42"/>
      <c r="E161" s="42"/>
      <c r="F161" s="42"/>
      <c r="G161" s="42"/>
      <c r="H161" s="42"/>
      <c r="I161" s="42"/>
      <c r="J161" s="42"/>
      <c r="K161" s="42"/>
      <c r="L161" s="42"/>
      <c r="M161" s="42"/>
      <c r="N161" s="42"/>
      <c r="P161" s="23"/>
      <c r="Q161" s="42" t="s">
        <v>14</v>
      </c>
      <c r="R161" s="42"/>
      <c r="S161" s="42"/>
      <c r="T161" s="42"/>
      <c r="U161" s="42"/>
      <c r="V161" s="42"/>
      <c r="W161" s="42"/>
      <c r="X161" s="42"/>
      <c r="Y161" s="42"/>
      <c r="Z161" s="42"/>
      <c r="AA161" s="42"/>
      <c r="AB161" s="42"/>
      <c r="AC161" s="42"/>
      <c r="AE161" s="26"/>
      <c r="AF161" s="35"/>
      <c r="AG161" s="35"/>
      <c r="AH161" s="35"/>
      <c r="AI161" s="35"/>
      <c r="AJ161" s="35"/>
      <c r="AK161" s="35"/>
      <c r="AL161" s="35"/>
      <c r="AM161" s="35"/>
      <c r="AN161" s="35"/>
      <c r="AO161" s="35"/>
      <c r="AP161" s="35"/>
      <c r="AQ161" s="35"/>
      <c r="AR161" s="35"/>
    </row>
    <row r="162" spans="1:44" ht="12.75">
      <c r="A162" s="23" t="s">
        <v>11</v>
      </c>
      <c r="B162" s="22">
        <v>1999</v>
      </c>
      <c r="C162" s="22">
        <v>2000</v>
      </c>
      <c r="D162" s="22">
        <v>2001</v>
      </c>
      <c r="E162" s="22">
        <v>2002</v>
      </c>
      <c r="F162" s="22">
        <v>2003</v>
      </c>
      <c r="G162" s="22">
        <v>2005</v>
      </c>
      <c r="H162" s="22">
        <v>2006</v>
      </c>
      <c r="I162" s="22">
        <v>2007</v>
      </c>
      <c r="J162" s="22">
        <v>2008</v>
      </c>
      <c r="K162" s="22">
        <v>2009</v>
      </c>
      <c r="L162" s="22">
        <v>2010</v>
      </c>
      <c r="M162" s="22">
        <v>2011</v>
      </c>
      <c r="N162" s="22">
        <v>2012</v>
      </c>
      <c r="P162" s="23" t="s">
        <v>11</v>
      </c>
      <c r="Q162" s="22">
        <v>1999</v>
      </c>
      <c r="R162" s="22">
        <v>2000</v>
      </c>
      <c r="S162" s="22">
        <v>2001</v>
      </c>
      <c r="T162" s="22">
        <v>2002</v>
      </c>
      <c r="U162" s="22">
        <v>2003</v>
      </c>
      <c r="V162" s="22">
        <v>2005</v>
      </c>
      <c r="W162" s="22">
        <v>2006</v>
      </c>
      <c r="X162" s="22">
        <v>2007</v>
      </c>
      <c r="Y162" s="22">
        <v>2008</v>
      </c>
      <c r="Z162" s="22">
        <v>2009</v>
      </c>
      <c r="AA162" s="22">
        <v>2010</v>
      </c>
      <c r="AB162" s="22">
        <v>2011</v>
      </c>
      <c r="AC162" s="22">
        <v>2012</v>
      </c>
      <c r="AE162" s="26"/>
      <c r="AF162" s="27"/>
      <c r="AG162" s="27"/>
      <c r="AH162" s="27"/>
      <c r="AI162" s="27"/>
      <c r="AJ162" s="27"/>
      <c r="AK162" s="27"/>
      <c r="AL162" s="27"/>
      <c r="AM162" s="27"/>
      <c r="AN162" s="27"/>
      <c r="AO162" s="27"/>
      <c r="AP162" s="27"/>
      <c r="AQ162" s="27"/>
      <c r="AR162" s="27"/>
    </row>
    <row r="163" spans="1:44" ht="12.75">
      <c r="A163" s="24" t="s">
        <v>1</v>
      </c>
      <c r="B163" s="4">
        <f>Daten!B162*100/Daten!B177</f>
        <v>17.062167283226565</v>
      </c>
      <c r="C163" s="4">
        <f>Daten!C162*100/Daten!C177</f>
        <v>16.81940700808625</v>
      </c>
      <c r="D163" s="4">
        <f>Daten!D162*100/Daten!D177</f>
        <v>17.037170371703716</v>
      </c>
      <c r="E163" s="4">
        <f>Daten!E162*100/Daten!E177</f>
        <v>17.18073593073593</v>
      </c>
      <c r="F163" s="4">
        <f>Daten!F162*100/Daten!F177</f>
        <v>17.068746598947943</v>
      </c>
      <c r="G163" s="4">
        <f>Daten!G162*100/Daten!G177</f>
        <v>17.614512471655328</v>
      </c>
      <c r="H163" s="4">
        <f>Daten!H162*100/Daten!H177</f>
        <v>17.817291118570264</v>
      </c>
      <c r="I163" s="4">
        <f>Daten!I162*100/Daten!I177</f>
        <v>18.325709057639525</v>
      </c>
      <c r="J163" s="4">
        <f>Daten!J162*100/Daten!J177</f>
        <v>18.440040186318384</v>
      </c>
      <c r="K163" s="4">
        <f>Daten!K162*100/Daten!K177</f>
        <v>19.002856879550272</v>
      </c>
      <c r="L163" s="4">
        <f>Daten!L162*100/Daten!L177</f>
        <v>19.02109396402155</v>
      </c>
      <c r="M163" s="4">
        <f>Daten!M162*100/Daten!M177</f>
        <v>19.27130656005815</v>
      </c>
      <c r="N163" s="4">
        <f>Daten!N162*100/Daten!N177</f>
        <v>20.025234318673395</v>
      </c>
      <c r="P163" s="24" t="s">
        <v>1</v>
      </c>
      <c r="Q163" s="4">
        <f>Daten!B162*100/Daten!B172</f>
        <v>13.284158763610819</v>
      </c>
      <c r="R163" s="4">
        <f>Daten!C162*100/Daten!C172</f>
        <v>12.948744552811787</v>
      </c>
      <c r="S163" s="4">
        <f>Daten!D162*100/Daten!D172</f>
        <v>12.910045693241493</v>
      </c>
      <c r="T163" s="4">
        <f>Daten!E162*100/Daten!E172</f>
        <v>12.811890510458</v>
      </c>
      <c r="U163" s="4">
        <f>Daten!F162*100/Daten!F172</f>
        <v>12.444620776300999</v>
      </c>
      <c r="V163" s="4">
        <f>Daten!G162*100/Daten!G172</f>
        <v>12.162585332247762</v>
      </c>
      <c r="W163" s="4">
        <f>Daten!H162*100/Daten!H172</f>
        <v>12.024735198677524</v>
      </c>
      <c r="X163" s="4">
        <f>Daten!I162*100/Daten!I172</f>
        <v>12.13277606154219</v>
      </c>
      <c r="Y163" s="4">
        <f>Daten!J162*100/Daten!J172</f>
        <v>12.083308396672452</v>
      </c>
      <c r="Z163" s="4">
        <f>Daten!K162*100/Daten!K172</f>
        <v>12.15658530833628</v>
      </c>
      <c r="AA163" s="4">
        <f>Daten!L162*100/Daten!$L$172</f>
        <v>12.22202663850261</v>
      </c>
      <c r="AB163" s="4">
        <f>Daten!M162*100/Daten!$M$172</f>
        <v>12.35366066748209</v>
      </c>
      <c r="AC163" s="4">
        <f>Daten!N162*100/Daten!N172</f>
        <v>12.772317066160833</v>
      </c>
      <c r="AE163" s="28"/>
      <c r="AF163" s="29"/>
      <c r="AG163" s="29"/>
      <c r="AH163" s="29"/>
      <c r="AI163" s="29"/>
      <c r="AJ163" s="29"/>
      <c r="AK163" s="29"/>
      <c r="AL163" s="29"/>
      <c r="AM163" s="29"/>
      <c r="AN163" s="29"/>
      <c r="AO163" s="29"/>
      <c r="AP163" s="29"/>
      <c r="AQ163" s="29"/>
      <c r="AR163" s="29"/>
    </row>
    <row r="164" spans="1:44" ht="12.75">
      <c r="A164" s="24" t="s">
        <v>2</v>
      </c>
      <c r="B164" s="4">
        <f>Daten!B163*100/Daten!B178</f>
        <v>16.248337028824835</v>
      </c>
      <c r="C164" s="4">
        <f>Daten!C163*100/Daten!C178</f>
        <v>16.716654904728298</v>
      </c>
      <c r="D164" s="4">
        <f>Daten!D163*100/Daten!D178</f>
        <v>17.24960254372019</v>
      </c>
      <c r="E164" s="4">
        <f>Daten!E163*100/Daten!E178</f>
        <v>17.808097811641712</v>
      </c>
      <c r="F164" s="4">
        <f>Daten!F163*100/Daten!F178</f>
        <v>18.913890857547837</v>
      </c>
      <c r="G164" s="4">
        <f>Daten!G163*100/Daten!G178</f>
        <v>20.154358884406246</v>
      </c>
      <c r="H164" s="4">
        <f>Daten!H163*100/Daten!H178</f>
        <v>21.10335072053753</v>
      </c>
      <c r="I164" s="4">
        <f>Daten!I163*100/Daten!I178</f>
        <v>21.70046246887229</v>
      </c>
      <c r="J164" s="4">
        <f>Daten!J163*100/Daten!J178</f>
        <v>22.101286318251326</v>
      </c>
      <c r="K164" s="4">
        <f>Daten!K163*100/Daten!K178</f>
        <v>22.470076169749728</v>
      </c>
      <c r="L164" s="4">
        <f>Daten!L163*100/Daten!L178</f>
        <v>22.86881525192919</v>
      </c>
      <c r="M164" s="4">
        <f>Daten!M163*100/Daten!M178</f>
        <v>22.828649138712603</v>
      </c>
      <c r="N164" s="4">
        <f>Daten!N163*100/Daten!N178</f>
        <v>22.811266594904914</v>
      </c>
      <c r="P164" s="24" t="s">
        <v>2</v>
      </c>
      <c r="Q164" s="4">
        <f>Daten!B163*100/Daten!B172</f>
        <v>12.869687390235335</v>
      </c>
      <c r="R164" s="4">
        <f>Daten!C163*100/Daten!C172</f>
        <v>13.107837033962786</v>
      </c>
      <c r="S164" s="4">
        <f>Daten!D163*100/Daten!D172</f>
        <v>13.31923890063425</v>
      </c>
      <c r="T164" s="4">
        <f>Daten!E163*100/Daten!E172</f>
        <v>13.518057703947811</v>
      </c>
      <c r="U164" s="4">
        <f>Daten!F163*100/Daten!F172</f>
        <v>14.117569265357403</v>
      </c>
      <c r="V164" s="4">
        <f>Daten!G163*100/Daten!G172</f>
        <v>14.392183879250956</v>
      </c>
      <c r="W164" s="4">
        <f>Daten!H163*100/Daten!H172</f>
        <v>14.614583971101451</v>
      </c>
      <c r="X164" s="4">
        <f>Daten!I163*100/Daten!I172</f>
        <v>14.779817069477255</v>
      </c>
      <c r="Y164" s="4">
        <f>Daten!J163*100/Daten!J172</f>
        <v>14.704650188521157</v>
      </c>
      <c r="Z164" s="4">
        <f>Daten!K163*100/Daten!K172</f>
        <v>14.609126282278034</v>
      </c>
      <c r="AA164" s="4">
        <f>Daten!L163*100/Daten!$L$172</f>
        <v>14.78026169101684</v>
      </c>
      <c r="AB164" s="4">
        <f>Daten!M163*100/Daten!$M$172</f>
        <v>14.665967732541208</v>
      </c>
      <c r="AC164" s="4">
        <f>Daten!N163*100/Daten!N172</f>
        <v>14.617462780939242</v>
      </c>
      <c r="AE164" s="28"/>
      <c r="AF164" s="29"/>
      <c r="AG164" s="29"/>
      <c r="AH164" s="29"/>
      <c r="AI164" s="29"/>
      <c r="AJ164" s="29"/>
      <c r="AK164" s="29"/>
      <c r="AL164" s="29"/>
      <c r="AM164" s="29"/>
      <c r="AN164" s="29"/>
      <c r="AO164" s="29"/>
      <c r="AP164" s="29"/>
      <c r="AQ164" s="29"/>
      <c r="AR164" s="29"/>
    </row>
    <row r="165" spans="1:44" ht="12.75">
      <c r="A165" s="24" t="s">
        <v>3</v>
      </c>
      <c r="B165" s="4">
        <f>Daten!B164*100/Daten!B179</f>
        <v>20.662632675329828</v>
      </c>
      <c r="C165" s="4">
        <f>Daten!C164*100/Daten!C179</f>
        <v>20.866141732283463</v>
      </c>
      <c r="D165" s="4">
        <f>Daten!D164*100/Daten!D179</f>
        <v>20.7638409158196</v>
      </c>
      <c r="E165" s="4">
        <f>Daten!E164*100/Daten!E179</f>
        <v>20.76220722508932</v>
      </c>
      <c r="F165" s="4">
        <f>Daten!F164*100/Daten!F179</f>
        <v>21.073798511964608</v>
      </c>
      <c r="G165" s="4">
        <f>Daten!G164*100/Daten!G179</f>
        <v>21.81111000299192</v>
      </c>
      <c r="H165" s="4">
        <f>Daten!H164*100/Daten!H179</f>
        <v>21.77315502724121</v>
      </c>
      <c r="I165" s="4">
        <f>Daten!I164*100/Daten!I179</f>
        <v>21.56959526159921</v>
      </c>
      <c r="J165" s="4">
        <f>Daten!J164*100/Daten!J179</f>
        <v>21.938221652028027</v>
      </c>
      <c r="K165" s="4">
        <f>Daten!K164*100/Daten!K179</f>
        <v>22.11798839458414</v>
      </c>
      <c r="L165" s="4">
        <f>Daten!L164*100/Daten!L179</f>
        <v>22.10294258602511</v>
      </c>
      <c r="M165" s="4">
        <f>Daten!M164*100/Daten!M179</f>
        <v>21.717171717171716</v>
      </c>
      <c r="N165" s="4">
        <f>Daten!N164*100/Daten!N179</f>
        <v>21.6142399698625</v>
      </c>
      <c r="P165" s="24" t="s">
        <v>3</v>
      </c>
      <c r="Q165" s="4">
        <f>Daten!B164*100/Daten!B172</f>
        <v>14.632946961714085</v>
      </c>
      <c r="R165" s="4">
        <f>Daten!C164*100/Daten!C172</f>
        <v>14.664176523483434</v>
      </c>
      <c r="S165" s="4">
        <f>Daten!D164*100/Daten!D172</f>
        <v>14.349041805906023</v>
      </c>
      <c r="T165" s="4">
        <f>Daten!E164*100/Daten!E172</f>
        <v>14.069540655054139</v>
      </c>
      <c r="U165" s="4">
        <f>Daten!F164*100/Daten!F172</f>
        <v>13.859683925147127</v>
      </c>
      <c r="V165" s="4">
        <f>Daten!G164*100/Daten!G172</f>
        <v>13.697000062629172</v>
      </c>
      <c r="W165" s="4">
        <f>Daten!H164*100/Daten!H172</f>
        <v>13.457417498316293</v>
      </c>
      <c r="X165" s="4">
        <f>Daten!I164*100/Daten!I172</f>
        <v>13.235205039675328</v>
      </c>
      <c r="Y165" s="4">
        <f>Daten!J164*100/Daten!J172</f>
        <v>13.304207313423904</v>
      </c>
      <c r="Z165" s="4">
        <f>Daten!K164*100/Daten!K172</f>
        <v>13.483079825492277</v>
      </c>
      <c r="AA165" s="4">
        <f>Daten!L164*100/Daten!$L$172</f>
        <v>13.530481722701403</v>
      </c>
      <c r="AB165" s="4">
        <f>Daten!M164*100/Daten!$M$172</f>
        <v>13.273923932669346</v>
      </c>
      <c r="AC165" s="4">
        <f>Daten!N164*100/Daten!N172</f>
        <v>13.191929643041904</v>
      </c>
      <c r="AE165" s="28"/>
      <c r="AF165" s="29"/>
      <c r="AG165" s="29"/>
      <c r="AH165" s="29"/>
      <c r="AI165" s="29"/>
      <c r="AJ165" s="29"/>
      <c r="AK165" s="29"/>
      <c r="AL165" s="29"/>
      <c r="AM165" s="29"/>
      <c r="AN165" s="29"/>
      <c r="AO165" s="29"/>
      <c r="AP165" s="29"/>
      <c r="AQ165" s="29"/>
      <c r="AR165" s="29"/>
    </row>
    <row r="166" spans="1:44" ht="12.75">
      <c r="A166" s="24" t="s">
        <v>4</v>
      </c>
      <c r="B166" s="4">
        <f>Daten!B165*100/Daten!B180</f>
        <v>14.103076308429884</v>
      </c>
      <c r="C166" s="4">
        <f>Daten!C165*100/Daten!C180</f>
        <v>13.969001373356877</v>
      </c>
      <c r="D166" s="4">
        <f>Daten!D165*100/Daten!D180</f>
        <v>13.833127200076111</v>
      </c>
      <c r="E166" s="4">
        <f>Daten!E165*100/Daten!E180</f>
        <v>13.960247515469717</v>
      </c>
      <c r="F166" s="4">
        <f>Daten!F165*100/Daten!F180</f>
        <v>14.481707317073171</v>
      </c>
      <c r="G166" s="4">
        <f>Daten!G165*100/Daten!G180</f>
        <v>15.305016260963832</v>
      </c>
      <c r="H166" s="4">
        <f>Daten!H165*100/Daten!H180</f>
        <v>15.541539371242731</v>
      </c>
      <c r="I166" s="4">
        <f>Daten!I165*100/Daten!I180</f>
        <v>15.848569157392687</v>
      </c>
      <c r="J166" s="4">
        <f>Daten!J165*100/Daten!J180</f>
        <v>15.669572107765452</v>
      </c>
      <c r="K166" s="4">
        <f>Daten!K165*100/Daten!K180</f>
        <v>15.993348332192117</v>
      </c>
      <c r="L166" s="4">
        <f>Daten!L165*100/Daten!L180</f>
        <v>16</v>
      </c>
      <c r="M166" s="4">
        <f>Daten!M165*100/Daten!M180</f>
        <v>15.386065805600076</v>
      </c>
      <c r="N166" s="4">
        <f>Daten!N165*100/Daten!N180</f>
        <v>15.192218619731356</v>
      </c>
      <c r="P166" s="24" t="s">
        <v>4</v>
      </c>
      <c r="Q166" s="4">
        <f>Daten!B165*100/Daten!B172</f>
        <v>9.91921320688444</v>
      </c>
      <c r="R166" s="4">
        <f>Daten!C165*100/Daten!C172</f>
        <v>9.849899702566232</v>
      </c>
      <c r="S166" s="4">
        <f>Daten!D165*100/Daten!D172</f>
        <v>9.916115392484485</v>
      </c>
      <c r="T166" s="4">
        <f>Daten!E165*100/Daten!E172</f>
        <v>10.014123343869796</v>
      </c>
      <c r="U166" s="4">
        <f>Daten!F165*100/Daten!F172</f>
        <v>10.050915823579977</v>
      </c>
      <c r="V166" s="4">
        <f>Daten!G165*100/Daten!G172</f>
        <v>9.72631051543809</v>
      </c>
      <c r="W166" s="4">
        <f>Daten!H165*100/Daten!H172</f>
        <v>9.655299087736484</v>
      </c>
      <c r="X166" s="4">
        <f>Daten!I165*100/Daten!I172</f>
        <v>9.661396813859108</v>
      </c>
      <c r="Y166" s="4">
        <f>Daten!J165*100/Daten!J172</f>
        <v>9.467951403435274</v>
      </c>
      <c r="Z166" s="4">
        <f>Daten!K165*100/Daten!K172</f>
        <v>9.63919349133357</v>
      </c>
      <c r="AA166" s="4">
        <f>Daten!L165*100/Daten!$L$172</f>
        <v>9.622719004870035</v>
      </c>
      <c r="AB166" s="4">
        <f>Daten!M165*100/Daten!$M$172</f>
        <v>9.505504106237987</v>
      </c>
      <c r="AC166" s="4">
        <f>Daten!N165*100/Daten!N172</f>
        <v>9.426912686095303</v>
      </c>
      <c r="AE166" s="28"/>
      <c r="AF166" s="29"/>
      <c r="AG166" s="29"/>
      <c r="AH166" s="29"/>
      <c r="AI166" s="29"/>
      <c r="AJ166" s="29"/>
      <c r="AK166" s="29"/>
      <c r="AL166" s="29"/>
      <c r="AM166" s="29"/>
      <c r="AN166" s="29"/>
      <c r="AO166" s="29"/>
      <c r="AP166" s="29"/>
      <c r="AQ166" s="29"/>
      <c r="AR166" s="29"/>
    </row>
    <row r="167" spans="1:44" ht="12.75">
      <c r="A167" s="24" t="s">
        <v>5</v>
      </c>
      <c r="B167" s="4">
        <f>Daten!B166*100/Daten!B181</f>
        <v>14.63595839524517</v>
      </c>
      <c r="C167" s="4">
        <f>Daten!C166*100/Daten!C181</f>
        <v>14.580879991435607</v>
      </c>
      <c r="D167" s="4">
        <f>Daten!D166*100/Daten!D181</f>
        <v>14.748508098891731</v>
      </c>
      <c r="E167" s="4">
        <f>Daten!E166*100/Daten!E181</f>
        <v>14.571948998178506</v>
      </c>
      <c r="F167" s="4">
        <f>Daten!F166*100/Daten!F181</f>
        <v>14.421553090332806</v>
      </c>
      <c r="G167" s="4">
        <f>Daten!G166*100/Daten!G181</f>
        <v>15.246781115879829</v>
      </c>
      <c r="H167" s="4">
        <f>Daten!H166*100/Daten!H181</f>
        <v>15.65293219969479</v>
      </c>
      <c r="I167" s="4">
        <f>Daten!I166*100/Daten!I181</f>
        <v>15.204998903749178</v>
      </c>
      <c r="J167" s="4">
        <f>Daten!J166*100/Daten!J181</f>
        <v>14.962121212121213</v>
      </c>
      <c r="K167" s="4">
        <f>Daten!K166*100/Daten!K181</f>
        <v>15.04843433205677</v>
      </c>
      <c r="L167" s="4">
        <f>Daten!L166*100/Daten!L181</f>
        <v>14.915824915824915</v>
      </c>
      <c r="M167" s="4">
        <f>Daten!M166*100/Daten!M181</f>
        <v>14.603987969254762</v>
      </c>
      <c r="N167" s="4">
        <f>Daten!N166*100/Daten!N181</f>
        <v>14.156888309430682</v>
      </c>
      <c r="P167" s="24" t="s">
        <v>5</v>
      </c>
      <c r="Q167" s="4">
        <f>Daten!B166*100/Daten!B172</f>
        <v>9.68739023533544</v>
      </c>
      <c r="R167" s="4">
        <f>Daten!C166*100/Daten!C172</f>
        <v>9.421041709898319</v>
      </c>
      <c r="S167" s="4">
        <f>Daten!D166*100/Daten!D172</f>
        <v>9.438723317192935</v>
      </c>
      <c r="T167" s="4">
        <f>Daten!E166*100/Daten!E172</f>
        <v>9.146546506153742</v>
      </c>
      <c r="U167" s="4">
        <f>Daten!F166*100/Daten!F172</f>
        <v>9.02598690735965</v>
      </c>
      <c r="V167" s="4">
        <f>Daten!G166*100/Daten!G172</f>
        <v>8.899605436212187</v>
      </c>
      <c r="W167" s="4">
        <f>Daten!H166*100/Daten!H172</f>
        <v>8.792016163595175</v>
      </c>
      <c r="X167" s="4">
        <f>Daten!I166*100/Daten!I172</f>
        <v>8.401477981706948</v>
      </c>
      <c r="Y167" s="4">
        <f>Daten!J166*100/Daten!J172</f>
        <v>8.037584535280388</v>
      </c>
      <c r="Z167" s="4">
        <f>Daten!K166*100/Daten!K172</f>
        <v>7.8764296663129345</v>
      </c>
      <c r="AA167" s="4">
        <f>Daten!L166*100/Daten!$L$172</f>
        <v>7.7979229008977295</v>
      </c>
      <c r="AB167" s="4">
        <f>Daten!M166*100/Daten!$M$172</f>
        <v>7.63585532063603</v>
      </c>
      <c r="AC167" s="4">
        <f>Daten!N166*100/Daten!N172</f>
        <v>7.489797091452549</v>
      </c>
      <c r="AE167" s="28"/>
      <c r="AF167" s="29"/>
      <c r="AG167" s="29"/>
      <c r="AH167" s="29"/>
      <c r="AI167" s="29"/>
      <c r="AJ167" s="29"/>
      <c r="AK167" s="29"/>
      <c r="AL167" s="29"/>
      <c r="AM167" s="29"/>
      <c r="AN167" s="29"/>
      <c r="AO167" s="29"/>
      <c r="AP167" s="29"/>
      <c r="AQ167" s="29"/>
      <c r="AR167" s="29"/>
    </row>
    <row r="168" spans="1:44" ht="12.75">
      <c r="A168" s="24" t="s">
        <v>6</v>
      </c>
      <c r="B168" s="4">
        <f>Daten!B167*100/Daten!B182</f>
        <v>14.002642007926024</v>
      </c>
      <c r="C168" s="4">
        <f>Daten!C167*100/Daten!C182</f>
        <v>14.188532555879494</v>
      </c>
      <c r="D168" s="4">
        <f>Daten!D167*100/Daten!D182</f>
        <v>14.440548294548933</v>
      </c>
      <c r="E168" s="4">
        <f>Daten!E167*100/Daten!E182</f>
        <v>14.520958083832335</v>
      </c>
      <c r="F168" s="4">
        <f>Daten!F167*100/Daten!F182</f>
        <v>15.24812030075188</v>
      </c>
      <c r="G168" s="4">
        <f>Daten!G167*100/Daten!G182</f>
        <v>17.04170417041704</v>
      </c>
      <c r="H168" s="4">
        <f>Daten!H167*100/Daten!H182</f>
        <v>17.86466165413534</v>
      </c>
      <c r="I168" s="4">
        <f>Daten!I167*100/Daten!I182</f>
        <v>18.26086956521739</v>
      </c>
      <c r="J168" s="4">
        <f>Daten!J167*100/Daten!J182</f>
        <v>19.16866028708134</v>
      </c>
      <c r="K168" s="4">
        <f>Daten!K167*100/Daten!K182</f>
        <v>18.92436008052919</v>
      </c>
      <c r="L168" s="4">
        <f>Daten!L167*100/Daten!L182</f>
        <v>19.11639762107052</v>
      </c>
      <c r="M168" s="4">
        <f>Daten!M167*100/Daten!M182</f>
        <v>19.20841406033767</v>
      </c>
      <c r="N168" s="4">
        <f>Daten!N167*100/Daten!N182</f>
        <v>19.373297002724797</v>
      </c>
      <c r="P168" s="24" t="s">
        <v>6</v>
      </c>
      <c r="Q168" s="4">
        <f>Daten!B167*100/Daten!B172</f>
        <v>2.978573937478047</v>
      </c>
      <c r="R168" s="4">
        <f>Daten!C167*100/Daten!C172</f>
        <v>3.0296742062668605</v>
      </c>
      <c r="S168" s="4">
        <f>Daten!D167*100/Daten!D172</f>
        <v>3.0894087158153174</v>
      </c>
      <c r="T168" s="4">
        <f>Daten!E167*100/Daten!E172</f>
        <v>3.2618198937386507</v>
      </c>
      <c r="U168" s="4">
        <f>Daten!F167*100/Daten!F172</f>
        <v>3.3525094227335845</v>
      </c>
      <c r="V168" s="4">
        <f>Daten!G167*100/Daten!G172</f>
        <v>3.55733700757813</v>
      </c>
      <c r="W168" s="4">
        <f>Daten!H167*100/Daten!H172</f>
        <v>3.6368089144676423</v>
      </c>
      <c r="X168" s="4">
        <f>Daten!I167*100/Daten!I172</f>
        <v>3.6888969652916592</v>
      </c>
      <c r="Y168" s="4">
        <f>Daten!J167*100/Daten!J172</f>
        <v>3.836255909988629</v>
      </c>
      <c r="Z168" s="4">
        <f>Daten!K167*100/Daten!K172</f>
        <v>3.8792595212828678</v>
      </c>
      <c r="AA168" s="4">
        <f>Daten!L167*100/Daten!$L$172</f>
        <v>3.960570322126386</v>
      </c>
      <c r="AB168" s="4">
        <f>Daten!M167*100/Daten!$M$172</f>
        <v>4.04216902556934</v>
      </c>
      <c r="AC168" s="4">
        <f>Daten!N167*100/Daten!N172</f>
        <v>4.086911536471805</v>
      </c>
      <c r="AE168" s="28"/>
      <c r="AF168" s="29"/>
      <c r="AG168" s="29"/>
      <c r="AH168" s="29"/>
      <c r="AI168" s="29"/>
      <c r="AJ168" s="29"/>
      <c r="AK168" s="29"/>
      <c r="AL168" s="29"/>
      <c r="AM168" s="29"/>
      <c r="AN168" s="29"/>
      <c r="AO168" s="29"/>
      <c r="AP168" s="29"/>
      <c r="AQ168" s="29"/>
      <c r="AR168" s="29"/>
    </row>
    <row r="169" spans="1:44" ht="12.75">
      <c r="A169" s="24" t="s">
        <v>7</v>
      </c>
      <c r="B169" s="4">
        <f>Daten!B168*100/Daten!B183</f>
        <v>15.32099574189322</v>
      </c>
      <c r="C169" s="4">
        <f>Daten!C168*100/Daten!C183</f>
        <v>15.633929300351049</v>
      </c>
      <c r="D169" s="4">
        <f>Daten!D168*100/Daten!D183</f>
        <v>15.806530017013692</v>
      </c>
      <c r="E169" s="4">
        <f>Daten!E168*100/Daten!E183</f>
        <v>16.083292821260734</v>
      </c>
      <c r="F169" s="4">
        <f>Daten!F168*100/Daten!F183</f>
        <v>16.25415888988071</v>
      </c>
      <c r="G169" s="4">
        <f>Daten!G168*100/Daten!G183</f>
        <v>17.803214807598636</v>
      </c>
      <c r="H169" s="4">
        <f>Daten!H168*100/Daten!H183</f>
        <v>18.67635189669088</v>
      </c>
      <c r="I169" s="4">
        <f>Daten!I168*100/Daten!I183</f>
        <v>19.31892067620286</v>
      </c>
      <c r="J169" s="4">
        <f>Daten!J168*100/Daten!J183</f>
        <v>20.230744231394215</v>
      </c>
      <c r="K169" s="4">
        <f>Daten!K168*100/Daten!K183</f>
        <v>20.322710770471964</v>
      </c>
      <c r="L169" s="4">
        <f>Daten!L168*100/Daten!L183</f>
        <v>20.63310761197683</v>
      </c>
      <c r="M169" s="4">
        <f>Daten!M168*100/Daten!M183</f>
        <v>20.913011636422816</v>
      </c>
      <c r="N169" s="4">
        <f>Daten!N168*100/Daten!N183</f>
        <v>21.38026562372688</v>
      </c>
      <c r="P169" s="24" t="s">
        <v>7</v>
      </c>
      <c r="Q169" s="4">
        <f>Daten!B168*100/Daten!B172</f>
        <v>13.143659992975062</v>
      </c>
      <c r="R169" s="4">
        <f>Daten!C168*100/Daten!C172</f>
        <v>13.246178321920176</v>
      </c>
      <c r="S169" s="4">
        <f>Daten!D168*100/Daten!D172</f>
        <v>13.30559912705449</v>
      </c>
      <c r="T169" s="4">
        <f>Daten!E168*100/Daten!E172</f>
        <v>13.349922657878809</v>
      </c>
      <c r="U169" s="4">
        <f>Daten!F168*100/Daten!F172</f>
        <v>13.244726575414932</v>
      </c>
      <c r="V169" s="4">
        <f>Daten!G168*100/Daten!G172</f>
        <v>13.73457756623035</v>
      </c>
      <c r="W169" s="4">
        <f>Daten!H168*100/Daten!H172</f>
        <v>14.167636074205596</v>
      </c>
      <c r="X169" s="4">
        <f>Daten!I168*100/Daten!I172</f>
        <v>14.398207038585014</v>
      </c>
      <c r="Y169" s="4">
        <f>Daten!J168*100/Daten!J172</f>
        <v>14.902148542701537</v>
      </c>
      <c r="Z169" s="4">
        <f>Daten!K168*100/Daten!K172</f>
        <v>14.850843060959793</v>
      </c>
      <c r="AA169" s="4">
        <f>Daten!L168*100/Daten!$L$172</f>
        <v>14.838936806900193</v>
      </c>
      <c r="AB169" s="4">
        <f>Daten!M168*100/Daten!$M$172</f>
        <v>14.968839186906633</v>
      </c>
      <c r="AC169" s="4">
        <f>Daten!N168*100/Daten!N172</f>
        <v>15.083060297752485</v>
      </c>
      <c r="AE169" s="28"/>
      <c r="AF169" s="29"/>
      <c r="AG169" s="29"/>
      <c r="AH169" s="29"/>
      <c r="AI169" s="29"/>
      <c r="AJ169" s="29"/>
      <c r="AK169" s="29"/>
      <c r="AL169" s="29"/>
      <c r="AM169" s="29"/>
      <c r="AN169" s="29"/>
      <c r="AO169" s="29"/>
      <c r="AP169" s="29"/>
      <c r="AQ169" s="29"/>
      <c r="AR169" s="29"/>
    </row>
    <row r="170" spans="1:44" ht="12.75">
      <c r="A170" s="24" t="s">
        <v>8</v>
      </c>
      <c r="B170" s="4">
        <f>Daten!B169*100/Daten!B184</f>
        <v>15.482748622789215</v>
      </c>
      <c r="C170" s="4">
        <f>Daten!C169*100/Daten!C184</f>
        <v>15.912636505460219</v>
      </c>
      <c r="D170" s="4">
        <f>Daten!D169*100/Daten!D184</f>
        <v>16.001109262340545</v>
      </c>
      <c r="E170" s="4">
        <f>Daten!E169*100/Daten!E184</f>
        <v>16.25207296849088</v>
      </c>
      <c r="F170" s="4">
        <f>Daten!F169*100/Daten!F184</f>
        <v>16.80998613037448</v>
      </c>
      <c r="G170" s="4">
        <f>Daten!G169*100/Daten!G184</f>
        <v>17.38302502720348</v>
      </c>
      <c r="H170" s="4">
        <f>Daten!H169*100/Daten!H184</f>
        <v>18.03167727088128</v>
      </c>
      <c r="I170" s="4">
        <f>Daten!I169*100/Daten!I184</f>
        <v>18.337342956428763</v>
      </c>
      <c r="J170" s="4">
        <f>Daten!J169*100/Daten!J184</f>
        <v>18.4964200477327</v>
      </c>
      <c r="K170" s="4">
        <f>Daten!K169*100/Daten!K184</f>
        <v>18.688480978983772</v>
      </c>
      <c r="L170" s="4">
        <f>Daten!L169*100/Daten!L184</f>
        <v>18.739989321943405</v>
      </c>
      <c r="M170" s="4">
        <f>Daten!M169*100/Daten!M184</f>
        <v>19.184491978609625</v>
      </c>
      <c r="N170" s="4">
        <f>Daten!N169*100/Daten!N184</f>
        <v>18.94750760280312</v>
      </c>
      <c r="P170" s="24" t="s">
        <v>8</v>
      </c>
      <c r="Q170" s="4">
        <f>Daten!B169*100/Daten!B172</f>
        <v>7.50263435194942</v>
      </c>
      <c r="R170" s="4">
        <f>Daten!C169*100/Daten!C172</f>
        <v>7.760946254409628</v>
      </c>
      <c r="S170" s="4">
        <f>Daten!D169*100/Daten!D172</f>
        <v>7.870149355520699</v>
      </c>
      <c r="T170" s="4">
        <f>Daten!E169*100/Daten!E172</f>
        <v>7.909072567085883</v>
      </c>
      <c r="U170" s="4">
        <f>Daten!F169*100/Daten!F172</f>
        <v>8.014282880380877</v>
      </c>
      <c r="V170" s="4">
        <f>Daten!G169*100/Daten!G172</f>
        <v>8.004008267050793</v>
      </c>
      <c r="W170" s="4">
        <f>Daten!H169*100/Daten!H172</f>
        <v>8.155268474866833</v>
      </c>
      <c r="X170" s="4">
        <f>Daten!I169*100/Daten!I172</f>
        <v>8.310618450542128</v>
      </c>
      <c r="Y170" s="4">
        <f>Daten!J169*100/Daten!J172</f>
        <v>8.348794063079778</v>
      </c>
      <c r="Z170" s="4">
        <f>Daten!K169*100/Daten!K172</f>
        <v>8.283221318240773</v>
      </c>
      <c r="AA170" s="4">
        <f>Daten!L169*100/Daten!$L$172</f>
        <v>8.237986270022883</v>
      </c>
      <c r="AB170" s="4">
        <f>Daten!M169*100/Daten!$M$172</f>
        <v>8.358087250276661</v>
      </c>
      <c r="AC170" s="4">
        <f>Daten!N169*100/Daten!N172</f>
        <v>8.237052365350348</v>
      </c>
      <c r="AE170" s="28"/>
      <c r="AF170" s="29"/>
      <c r="AG170" s="29"/>
      <c r="AH170" s="29"/>
      <c r="AI170" s="29"/>
      <c r="AJ170" s="29"/>
      <c r="AK170" s="29"/>
      <c r="AL170" s="29"/>
      <c r="AM170" s="29"/>
      <c r="AN170" s="29"/>
      <c r="AO170" s="29"/>
      <c r="AP170" s="29"/>
      <c r="AQ170" s="29"/>
      <c r="AR170" s="29"/>
    </row>
    <row r="171" spans="1:44" ht="12.75">
      <c r="A171" s="24" t="s">
        <v>9</v>
      </c>
      <c r="B171" s="4">
        <f>Daten!B170*100/Daten!B185</f>
        <v>17.7921059510325</v>
      </c>
      <c r="C171" s="4">
        <f>Daten!C170*100/Daten!C185</f>
        <v>18.288383571302663</v>
      </c>
      <c r="D171" s="4">
        <f>Daten!D170*100/Daten!D185</f>
        <v>18.450282087447107</v>
      </c>
      <c r="E171" s="4">
        <f>Daten!E170*100/Daten!E185</f>
        <v>18.45474995673992</v>
      </c>
      <c r="F171" s="4">
        <f>Daten!F170*100/Daten!F185</f>
        <v>18.615015426808366</v>
      </c>
      <c r="G171" s="4">
        <f>Daten!G170*100/Daten!G185</f>
        <v>19.110961441320086</v>
      </c>
      <c r="H171" s="4">
        <f>Daten!H170*100/Daten!H185</f>
        <v>19.27527662809359</v>
      </c>
      <c r="I171" s="4">
        <f>Daten!I170*100/Daten!I185</f>
        <v>19.377280054297106</v>
      </c>
      <c r="J171" s="4">
        <f>Daten!J170*100/Daten!J185</f>
        <v>19.50432863690375</v>
      </c>
      <c r="K171" s="4">
        <f>Daten!K170*100/Daten!K185</f>
        <v>19.727026110545946</v>
      </c>
      <c r="L171" s="4">
        <f>Daten!L170*100/Daten!L185</f>
        <v>19.430640950054745</v>
      </c>
      <c r="M171" s="4">
        <f>Daten!M170*100/Daten!M185</f>
        <v>19.507512520868115</v>
      </c>
      <c r="N171" s="4">
        <f>Daten!N170*100/Daten!N185</f>
        <v>19.2715612924443</v>
      </c>
      <c r="P171" s="24" t="s">
        <v>9</v>
      </c>
      <c r="Q171" s="4">
        <f>Daten!B170*100/Daten!B172</f>
        <v>14.344924481910784</v>
      </c>
      <c r="R171" s="4">
        <f>Daten!C170*100/Daten!C172</f>
        <v>14.352908625579305</v>
      </c>
      <c r="S171" s="4">
        <f>Daten!D170*100/Daten!D172</f>
        <v>14.27402305121735</v>
      </c>
      <c r="T171" s="4">
        <f>Daten!E170*100/Daten!E172</f>
        <v>14.345282130607304</v>
      </c>
      <c r="U171" s="4">
        <f>Daten!F170*100/Daten!F172</f>
        <v>14.362229716326127</v>
      </c>
      <c r="V171" s="4">
        <f>Daten!G170*100/Daten!G172</f>
        <v>14.216822195778795</v>
      </c>
      <c r="W171" s="4">
        <f>Daten!H170*100/Daten!H172</f>
        <v>13.97171370844303</v>
      </c>
      <c r="X171" s="4">
        <f>Daten!I170*100/Daten!I172</f>
        <v>13.834877945363136</v>
      </c>
      <c r="Y171" s="4">
        <f>Daten!J170*100/Daten!J172</f>
        <v>13.753067209288407</v>
      </c>
      <c r="Z171" s="4">
        <f>Daten!K170*100/Daten!K172</f>
        <v>13.718901072986677</v>
      </c>
      <c r="AA171" s="4">
        <f>Daten!L170*100/Daten!$L$172</f>
        <v>13.536349234289737</v>
      </c>
      <c r="AB171" s="4">
        <f>Daten!M170*100/Daten!$M$172</f>
        <v>13.611742093307706</v>
      </c>
      <c r="AC171" s="4">
        <f>Daten!N170*100/Daten!N172</f>
        <v>13.473587400126458</v>
      </c>
      <c r="AE171" s="28"/>
      <c r="AF171" s="29"/>
      <c r="AG171" s="29"/>
      <c r="AH171" s="29"/>
      <c r="AI171" s="29"/>
      <c r="AJ171" s="29"/>
      <c r="AK171" s="29"/>
      <c r="AL171" s="29"/>
      <c r="AM171" s="29"/>
      <c r="AN171" s="29"/>
      <c r="AO171" s="29"/>
      <c r="AP171" s="29"/>
      <c r="AQ171" s="29"/>
      <c r="AR171" s="29"/>
    </row>
    <row r="172" spans="1:44" ht="12.75">
      <c r="A172" s="24" t="s">
        <v>10</v>
      </c>
      <c r="B172" s="4">
        <f>Daten!B171*100/Daten!B186</f>
        <v>13.803317535545023</v>
      </c>
      <c r="C172" s="4">
        <f>Daten!C171*100/Daten!C186</f>
        <v>13.854351687388988</v>
      </c>
      <c r="D172" s="4">
        <f>Daten!D171*100/Daten!D186</f>
        <v>13.835701050030883</v>
      </c>
      <c r="E172" s="4">
        <f>Daten!E171*100/Daten!E186</f>
        <v>14.130434782608695</v>
      </c>
      <c r="F172" s="4">
        <f>Daten!F171*100/Daten!F186</f>
        <v>13.588235294117647</v>
      </c>
      <c r="G172" s="4">
        <f>Daten!G171*100/Daten!G186</f>
        <v>14.795624640184226</v>
      </c>
      <c r="H172" s="4">
        <f>Daten!H171*100/Daten!H186</f>
        <v>14.62125660598943</v>
      </c>
      <c r="I172" s="4">
        <f>Daten!I171*100/Daten!I186</f>
        <v>15.171192443919717</v>
      </c>
      <c r="J172" s="4">
        <f>Daten!J171*100/Daten!J186</f>
        <v>17.330677290836654</v>
      </c>
      <c r="K172" s="4">
        <f>Daten!K171*100/Daten!K186</f>
        <v>16.842800528401586</v>
      </c>
      <c r="L172" s="4">
        <f>Daten!L171*100/Daten!L186</f>
        <v>15.532178217821782</v>
      </c>
      <c r="M172" s="4">
        <f>Daten!M171*100/Daten!M186</f>
        <v>14.323328067403898</v>
      </c>
      <c r="N172" s="4">
        <f>Daten!N171*100/Daten!N186</f>
        <v>12.725631768953068</v>
      </c>
      <c r="P172" s="24" t="s">
        <v>10</v>
      </c>
      <c r="Q172" s="4">
        <f>Daten!B171*100/Daten!B172</f>
        <v>1.6368106779065683</v>
      </c>
      <c r="R172" s="4">
        <f>Daten!C171*100/Daten!C172</f>
        <v>1.6185930691014734</v>
      </c>
      <c r="S172" s="4">
        <f>Daten!D171*100/Daten!D172</f>
        <v>1.5276546409329606</v>
      </c>
      <c r="T172" s="4">
        <f>Daten!E171*100/Daten!E172</f>
        <v>1.5737440312058646</v>
      </c>
      <c r="U172" s="4">
        <f>Daten!F171*100/Daten!F172</f>
        <v>1.5274747073993256</v>
      </c>
      <c r="V172" s="4">
        <f>Daten!G171*100/Daten!G172</f>
        <v>1.6095697375837665</v>
      </c>
      <c r="W172" s="4">
        <f>Daten!H171*100/Daten!H172</f>
        <v>1.5245209085899711</v>
      </c>
      <c r="X172" s="4">
        <f>Daten!I171*100/Daten!I172</f>
        <v>1.5567266339572354</v>
      </c>
      <c r="Y172" s="4">
        <f>Daten!J171*100/Daten!J172</f>
        <v>1.5620324376084744</v>
      </c>
      <c r="Z172" s="4">
        <f>Daten!K171*100/Daten!K172</f>
        <v>1.5033604527767952</v>
      </c>
      <c r="AA172" s="4">
        <f>Daten!L171*100/Daten!$L$172</f>
        <v>1.472745408672182</v>
      </c>
      <c r="AB172" s="4">
        <f>Daten!M171*100/Daten!$M$172</f>
        <v>1.5842506843729978</v>
      </c>
      <c r="AC172" s="4">
        <f>Daten!N171*100/Daten!N172</f>
        <v>1.6209691326090705</v>
      </c>
      <c r="AE172" s="28"/>
      <c r="AF172" s="29"/>
      <c r="AG172" s="29"/>
      <c r="AH172" s="29"/>
      <c r="AI172" s="29"/>
      <c r="AJ172" s="29"/>
      <c r="AK172" s="29"/>
      <c r="AL172" s="29"/>
      <c r="AM172" s="29"/>
      <c r="AN172" s="29"/>
      <c r="AO172" s="29"/>
      <c r="AP172" s="29"/>
      <c r="AQ172" s="29"/>
      <c r="AR172" s="29"/>
    </row>
    <row r="173" spans="1:44" ht="12.75">
      <c r="A173" s="25" t="s">
        <v>0</v>
      </c>
      <c r="B173" s="14">
        <f>Daten!B172*100/Daten!B187</f>
        <v>16.329035514361752</v>
      </c>
      <c r="C173" s="14">
        <f>Daten!C172*100/Daten!C187</f>
        <v>16.5066279985842</v>
      </c>
      <c r="D173" s="14">
        <f>Daten!D172*100/Daten!D187</f>
        <v>16.640564710154795</v>
      </c>
      <c r="E173" s="14">
        <f>Daten!E172*100/Daten!E187</f>
        <v>16.7855772053013</v>
      </c>
      <c r="F173" s="14">
        <f>Daten!F172*100/Daten!F187</f>
        <v>17.098375298201184</v>
      </c>
      <c r="G173" s="14">
        <f>Daten!G172*100/Daten!G187</f>
        <v>18.03386078451304</v>
      </c>
      <c r="H173" s="14">
        <f>Daten!H172*100/Daten!H187</f>
        <v>18.47749847274702</v>
      </c>
      <c r="I173" s="14">
        <f>Daten!I172*100/Daten!I187</f>
        <v>18.740634790900423</v>
      </c>
      <c r="J173" s="14">
        <f>Daten!J172*100/Daten!J187</f>
        <v>19.04094446913496</v>
      </c>
      <c r="K173" s="14">
        <f>Daten!K172*100/Daten!K187</f>
        <v>19.2706203135651</v>
      </c>
      <c r="L173" s="14">
        <f>Daten!L172*100/Daten!L187</f>
        <v>19.295127252966218</v>
      </c>
      <c r="M173" s="14">
        <f>Daten!M172*100/Daten!M187</f>
        <v>19.21006993006993</v>
      </c>
      <c r="N173" s="14">
        <f>Daten!N172*100/Daten!N187</f>
        <v>19.17109294073568</v>
      </c>
      <c r="P173" s="25" t="s">
        <v>0</v>
      </c>
      <c r="Q173" s="11">
        <f>Daten!B172*100/Daten!B172</f>
        <v>100</v>
      </c>
      <c r="R173" s="11">
        <f>Daten!C172*100/Daten!C172</f>
        <v>100</v>
      </c>
      <c r="S173" s="11">
        <f>Daten!D172*100/Daten!D172</f>
        <v>100</v>
      </c>
      <c r="T173" s="11">
        <f>Daten!E172*100/Daten!E172</f>
        <v>100</v>
      </c>
      <c r="U173" s="11">
        <f>Daten!F172*100/Daten!F172</f>
        <v>100</v>
      </c>
      <c r="V173" s="11">
        <f>Daten!G172*100/Daten!G172</f>
        <v>100</v>
      </c>
      <c r="W173" s="11">
        <f>Daten!H172*100/Daten!H172</f>
        <v>100</v>
      </c>
      <c r="X173" s="11">
        <f>Daten!I172*100/Daten!I172</f>
        <v>100</v>
      </c>
      <c r="Y173" s="11">
        <f>Daten!J172*100/Daten!J172</f>
        <v>100</v>
      </c>
      <c r="Z173" s="11">
        <f>Daten!K172*100/Daten!K172</f>
        <v>100</v>
      </c>
      <c r="AA173" s="11">
        <v>100</v>
      </c>
      <c r="AB173" s="11">
        <v>100</v>
      </c>
      <c r="AC173" s="11">
        <f>Daten!N172*100/Daten!N172</f>
        <v>100</v>
      </c>
      <c r="AE173" s="30"/>
      <c r="AF173" s="31"/>
      <c r="AG173" s="31"/>
      <c r="AH173" s="31"/>
      <c r="AI173" s="31"/>
      <c r="AJ173" s="31"/>
      <c r="AK173" s="31"/>
      <c r="AL173" s="31"/>
      <c r="AM173" s="31"/>
      <c r="AN173" s="31"/>
      <c r="AO173" s="31"/>
      <c r="AP173" s="31"/>
      <c r="AQ173" s="31"/>
      <c r="AR173" s="31"/>
    </row>
    <row r="174" spans="31:44" ht="12.75">
      <c r="AE174" s="32"/>
      <c r="AF174" s="32"/>
      <c r="AG174" s="32"/>
      <c r="AH174" s="32"/>
      <c r="AI174" s="32"/>
      <c r="AJ174" s="32"/>
      <c r="AK174" s="32"/>
      <c r="AL174" s="32"/>
      <c r="AM174" s="32"/>
      <c r="AN174" s="32"/>
      <c r="AO174" s="32"/>
      <c r="AP174" s="32"/>
      <c r="AQ174" s="32"/>
      <c r="AR174" s="32"/>
    </row>
    <row r="175" spans="1:44" ht="12.75">
      <c r="A175" s="1" t="s">
        <v>27</v>
      </c>
      <c r="P175" s="1" t="s">
        <v>27</v>
      </c>
      <c r="AE175" s="26"/>
      <c r="AF175" s="32"/>
      <c r="AG175" s="32"/>
      <c r="AH175" s="32"/>
      <c r="AI175" s="32"/>
      <c r="AJ175" s="32"/>
      <c r="AK175" s="32"/>
      <c r="AL175" s="32"/>
      <c r="AM175" s="32"/>
      <c r="AN175" s="32"/>
      <c r="AO175" s="32"/>
      <c r="AP175" s="32"/>
      <c r="AQ175" s="32"/>
      <c r="AR175" s="32"/>
    </row>
    <row r="176" spans="1:44" ht="12.75">
      <c r="A176" s="23"/>
      <c r="B176" s="42" t="s">
        <v>14</v>
      </c>
      <c r="C176" s="42"/>
      <c r="D176" s="42"/>
      <c r="E176" s="42"/>
      <c r="F176" s="42"/>
      <c r="G176" s="42"/>
      <c r="H176" s="42"/>
      <c r="I176" s="42"/>
      <c r="J176" s="42"/>
      <c r="K176" s="42"/>
      <c r="L176" s="42"/>
      <c r="M176" s="42"/>
      <c r="N176" s="42"/>
      <c r="P176" s="23"/>
      <c r="Q176" s="42" t="s">
        <v>14</v>
      </c>
      <c r="R176" s="42"/>
      <c r="S176" s="42"/>
      <c r="T176" s="42"/>
      <c r="U176" s="42"/>
      <c r="V176" s="42"/>
      <c r="W176" s="42"/>
      <c r="X176" s="42"/>
      <c r="Y176" s="42"/>
      <c r="Z176" s="42"/>
      <c r="AA176" s="42"/>
      <c r="AB176" s="42"/>
      <c r="AC176" s="42"/>
      <c r="AE176" s="26"/>
      <c r="AF176" s="35"/>
      <c r="AG176" s="35"/>
      <c r="AH176" s="35"/>
      <c r="AI176" s="35"/>
      <c r="AJ176" s="35"/>
      <c r="AK176" s="35"/>
      <c r="AL176" s="35"/>
      <c r="AM176" s="35"/>
      <c r="AN176" s="35"/>
      <c r="AO176" s="35"/>
      <c r="AP176" s="35"/>
      <c r="AQ176" s="35"/>
      <c r="AR176" s="35"/>
    </row>
    <row r="177" spans="1:44" ht="12.75">
      <c r="A177" s="23" t="s">
        <v>11</v>
      </c>
      <c r="B177" s="22">
        <v>1999</v>
      </c>
      <c r="C177" s="22">
        <v>2000</v>
      </c>
      <c r="D177" s="22">
        <v>2001</v>
      </c>
      <c r="E177" s="22">
        <v>2002</v>
      </c>
      <c r="F177" s="22">
        <v>2003</v>
      </c>
      <c r="G177" s="22">
        <v>2005</v>
      </c>
      <c r="H177" s="22">
        <v>2006</v>
      </c>
      <c r="I177" s="22">
        <v>2007</v>
      </c>
      <c r="J177" s="22">
        <v>2008</v>
      </c>
      <c r="K177" s="22">
        <v>2009</v>
      </c>
      <c r="L177" s="22">
        <v>2010</v>
      </c>
      <c r="M177" s="22">
        <v>2011</v>
      </c>
      <c r="N177" s="22">
        <v>2012</v>
      </c>
      <c r="P177" s="23" t="s">
        <v>11</v>
      </c>
      <c r="Q177" s="22">
        <v>1999</v>
      </c>
      <c r="R177" s="22">
        <v>2000</v>
      </c>
      <c r="S177" s="22">
        <v>2001</v>
      </c>
      <c r="T177" s="22">
        <v>2002</v>
      </c>
      <c r="U177" s="22">
        <v>2003</v>
      </c>
      <c r="V177" s="22">
        <v>2005</v>
      </c>
      <c r="W177" s="22">
        <v>2006</v>
      </c>
      <c r="X177" s="22">
        <v>2007</v>
      </c>
      <c r="Y177" s="22">
        <v>2008</v>
      </c>
      <c r="Z177" s="22">
        <v>2009</v>
      </c>
      <c r="AA177" s="22">
        <v>2010</v>
      </c>
      <c r="AB177" s="22">
        <v>2011</v>
      </c>
      <c r="AC177" s="22">
        <v>2012</v>
      </c>
      <c r="AE177" s="26"/>
      <c r="AF177" s="27"/>
      <c r="AG177" s="27"/>
      <c r="AH177" s="27"/>
      <c r="AI177" s="27"/>
      <c r="AJ177" s="27"/>
      <c r="AK177" s="27"/>
      <c r="AL177" s="27"/>
      <c r="AM177" s="27"/>
      <c r="AN177" s="27"/>
      <c r="AO177" s="27"/>
      <c r="AP177" s="27"/>
      <c r="AQ177" s="27"/>
      <c r="AR177" s="27"/>
    </row>
    <row r="178" spans="1:44" ht="12.75">
      <c r="A178" s="24" t="s">
        <v>1</v>
      </c>
      <c r="B178" s="3">
        <f>B133+B148+B163</f>
        <v>100</v>
      </c>
      <c r="C178" s="3">
        <f aca="true" t="shared" si="0" ref="C178:I178">C133+C148+C163</f>
        <v>100</v>
      </c>
      <c r="D178" s="3">
        <f t="shared" si="0"/>
        <v>100</v>
      </c>
      <c r="E178" s="3">
        <f t="shared" si="0"/>
        <v>100</v>
      </c>
      <c r="F178" s="3">
        <f t="shared" si="0"/>
        <v>100</v>
      </c>
      <c r="G178" s="3">
        <f t="shared" si="0"/>
        <v>100</v>
      </c>
      <c r="H178" s="3">
        <f t="shared" si="0"/>
        <v>100</v>
      </c>
      <c r="I178" s="3">
        <f t="shared" si="0"/>
        <v>100</v>
      </c>
      <c r="J178" s="3">
        <f aca="true" t="shared" si="1" ref="J178:K188">J133+J148+J163</f>
        <v>100</v>
      </c>
      <c r="K178" s="3">
        <f t="shared" si="1"/>
        <v>100</v>
      </c>
      <c r="L178" s="3">
        <f aca="true" t="shared" si="2" ref="L178:N188">L133+L148+L163</f>
        <v>100</v>
      </c>
      <c r="M178" s="3">
        <f aca="true" t="shared" si="3" ref="M178:M188">M133+M148+M163</f>
        <v>100</v>
      </c>
      <c r="N178" s="3">
        <f t="shared" si="2"/>
        <v>100</v>
      </c>
      <c r="P178" s="24" t="s">
        <v>1</v>
      </c>
      <c r="Q178" s="4">
        <f>Daten!B177*100/Daten!B187</f>
        <v>12.713361475635496</v>
      </c>
      <c r="R178" s="4">
        <f>Daten!C177*100/Daten!C187</f>
        <v>12.70794560588242</v>
      </c>
      <c r="S178" s="4">
        <f>Daten!D177*100/Daten!D187</f>
        <v>12.609514730582415</v>
      </c>
      <c r="T178" s="4">
        <f>Daten!E177*100/Daten!E187</f>
        <v>12.51721568715992</v>
      </c>
      <c r="U178" s="4">
        <f>Daten!F177*100/Daten!F187</f>
        <v>12.466222709645324</v>
      </c>
      <c r="V178" s="4">
        <f>Daten!G177*100/Daten!G187</f>
        <v>12.45213973503202</v>
      </c>
      <c r="W178" s="4">
        <f>Daten!H177*100/Daten!H187</f>
        <v>12.470303414258886</v>
      </c>
      <c r="X178" s="4">
        <f>Daten!I177*100/Daten!I187</f>
        <v>12.407483085864778</v>
      </c>
      <c r="Y178" s="4">
        <f>Daten!J177*100/Daten!J187</f>
        <v>12.477066311123266</v>
      </c>
      <c r="Z178" s="4">
        <f>Daten!K177*100/Daten!K187</f>
        <v>12.32788002726653</v>
      </c>
      <c r="AA178" s="4">
        <f>Daten!L177*100/Daten!$L$187</f>
        <v>12.398107055520333</v>
      </c>
      <c r="AB178" s="4">
        <f>Daten!M177*100/Daten!$M$187</f>
        <v>12.314405594405594</v>
      </c>
      <c r="AC178" s="4">
        <f>Daten!N177*100/Daten!N187</f>
        <v>12.227536199942698</v>
      </c>
      <c r="AE178" s="28"/>
      <c r="AF178" s="33"/>
      <c r="AG178" s="33"/>
      <c r="AH178" s="33"/>
      <c r="AI178" s="33"/>
      <c r="AJ178" s="33"/>
      <c r="AK178" s="33"/>
      <c r="AL178" s="33"/>
      <c r="AM178" s="33"/>
      <c r="AN178" s="33"/>
      <c r="AO178" s="33"/>
      <c r="AP178" s="33"/>
      <c r="AQ178" s="33"/>
      <c r="AR178" s="33"/>
    </row>
    <row r="179" spans="1:44" ht="12.75">
      <c r="A179" s="24" t="s">
        <v>2</v>
      </c>
      <c r="B179" s="3">
        <f aca="true" t="shared" si="4" ref="B179:I188">B134+B149+B164</f>
        <v>100</v>
      </c>
      <c r="C179" s="3">
        <f t="shared" si="4"/>
        <v>100</v>
      </c>
      <c r="D179" s="3">
        <f t="shared" si="4"/>
        <v>100</v>
      </c>
      <c r="E179" s="3">
        <f t="shared" si="4"/>
        <v>100</v>
      </c>
      <c r="F179" s="3">
        <f t="shared" si="4"/>
        <v>100</v>
      </c>
      <c r="G179" s="3">
        <f t="shared" si="4"/>
        <v>100.00000000000001</v>
      </c>
      <c r="H179" s="3">
        <f t="shared" si="4"/>
        <v>100.00000000000001</v>
      </c>
      <c r="I179" s="3">
        <f t="shared" si="4"/>
        <v>100</v>
      </c>
      <c r="J179" s="3">
        <f t="shared" si="1"/>
        <v>100</v>
      </c>
      <c r="K179" s="3">
        <f t="shared" si="1"/>
        <v>100</v>
      </c>
      <c r="L179" s="3">
        <f t="shared" si="2"/>
        <v>100</v>
      </c>
      <c r="M179" s="3">
        <f t="shared" si="3"/>
        <v>100</v>
      </c>
      <c r="N179" s="3">
        <f t="shared" si="2"/>
        <v>100</v>
      </c>
      <c r="P179" s="24" t="s">
        <v>2</v>
      </c>
      <c r="Q179" s="4">
        <f>Daten!B178*100/Daten!B187</f>
        <v>12.933605579517298</v>
      </c>
      <c r="R179" s="4">
        <f>Daten!C178*100/Daten!C187</f>
        <v>12.94315106812966</v>
      </c>
      <c r="S179" s="4">
        <f>Daten!D178*100/Daten!D187</f>
        <v>12.848971809886967</v>
      </c>
      <c r="T179" s="4">
        <f>Daten!E178*100/Daten!E187</f>
        <v>12.741866293377887</v>
      </c>
      <c r="U179" s="4">
        <f>Daten!F178*100/Daten!F187</f>
        <v>12.762445306228589</v>
      </c>
      <c r="V179" s="4">
        <f>Daten!G178*100/Daten!G187</f>
        <v>12.877940794452162</v>
      </c>
      <c r="W179" s="4">
        <f>Daten!H178*100/Daten!H187</f>
        <v>12.796117383532819</v>
      </c>
      <c r="X179" s="4">
        <f>Daten!I178*100/Daten!I187</f>
        <v>12.763928620079009</v>
      </c>
      <c r="Y179" s="4">
        <f>Daten!J178*100/Daten!J187</f>
        <v>12.668512757398608</v>
      </c>
      <c r="Z179" s="4">
        <f>Daten!K178*100/Daten!K187</f>
        <v>12.528970688479891</v>
      </c>
      <c r="AA179" s="4">
        <f>Daten!L178*100/Daten!$L$187</f>
        <v>12.470564260483652</v>
      </c>
      <c r="AB179" s="4">
        <f>Daten!M178*100/Daten!$M$187</f>
        <v>12.341258741258741</v>
      </c>
      <c r="AC179" s="4">
        <f>Daten!N178*100/Daten!N187</f>
        <v>12.284839001168095</v>
      </c>
      <c r="AE179" s="28"/>
      <c r="AF179" s="33"/>
      <c r="AG179" s="33"/>
      <c r="AH179" s="33"/>
      <c r="AI179" s="33"/>
      <c r="AJ179" s="33"/>
      <c r="AK179" s="33"/>
      <c r="AL179" s="33"/>
      <c r="AM179" s="33"/>
      <c r="AN179" s="33"/>
      <c r="AO179" s="33"/>
      <c r="AP179" s="33"/>
      <c r="AQ179" s="33"/>
      <c r="AR179" s="33"/>
    </row>
    <row r="180" spans="1:44" ht="12.75">
      <c r="A180" s="24" t="s">
        <v>3</v>
      </c>
      <c r="B180" s="3">
        <f t="shared" si="4"/>
        <v>100</v>
      </c>
      <c r="C180" s="3">
        <f t="shared" si="4"/>
        <v>100</v>
      </c>
      <c r="D180" s="3">
        <f t="shared" si="4"/>
        <v>100</v>
      </c>
      <c r="E180" s="3">
        <f t="shared" si="4"/>
        <v>100</v>
      </c>
      <c r="F180" s="3">
        <f t="shared" si="4"/>
        <v>100</v>
      </c>
      <c r="G180" s="3">
        <f t="shared" si="4"/>
        <v>100</v>
      </c>
      <c r="H180" s="3">
        <f t="shared" si="4"/>
        <v>100</v>
      </c>
      <c r="I180" s="3">
        <f t="shared" si="4"/>
        <v>100</v>
      </c>
      <c r="J180" s="3">
        <f t="shared" si="1"/>
        <v>100</v>
      </c>
      <c r="K180" s="3">
        <f t="shared" si="1"/>
        <v>100</v>
      </c>
      <c r="L180" s="3">
        <f t="shared" si="2"/>
        <v>99.99999999999999</v>
      </c>
      <c r="M180" s="3">
        <f t="shared" si="3"/>
        <v>100</v>
      </c>
      <c r="N180" s="3">
        <f t="shared" si="2"/>
        <v>99.99999999999999</v>
      </c>
      <c r="P180" s="24" t="s">
        <v>3</v>
      </c>
      <c r="Q180" s="4">
        <f>Daten!B179*100/Daten!B187</f>
        <v>11.56396255850234</v>
      </c>
      <c r="R180" s="4">
        <f>Daten!C179*100/Daten!C187</f>
        <v>11.600424739960951</v>
      </c>
      <c r="S180" s="4">
        <f>Daten!D179*100/Daten!D187</f>
        <v>11.499614144990694</v>
      </c>
      <c r="T180" s="4">
        <f>Daten!E179*100/Daten!E187</f>
        <v>11.374771398252467</v>
      </c>
      <c r="U180" s="4">
        <f>Daten!F179*100/Daten!F187</f>
        <v>11.245152464187592</v>
      </c>
      <c r="V180" s="4">
        <f>Daten!G179*100/Daten!G187</f>
        <v>11.324952845638645</v>
      </c>
      <c r="W180" s="4">
        <f>Daten!H179*100/Daten!H187</f>
        <v>11.420458402153992</v>
      </c>
      <c r="X180" s="4">
        <f>Daten!I179*100/Daten!I187</f>
        <v>11.499341597420878</v>
      </c>
      <c r="Y180" s="4">
        <f>Daten!J179*100/Daten!J187</f>
        <v>11.54718357207161</v>
      </c>
      <c r="Z180" s="4">
        <f>Daten!K179*100/Daten!K187</f>
        <v>11.747330152238128</v>
      </c>
      <c r="AA180" s="4">
        <f>Daten!L179*100/Daten!$L$187</f>
        <v>11.811656552848474</v>
      </c>
      <c r="AB180" s="4">
        <f>Daten!M179*100/Daten!$M$187</f>
        <v>11.741538461538461</v>
      </c>
      <c r="AC180" s="4">
        <f>Daten!N179*100/Daten!N187</f>
        <v>11.700791219447689</v>
      </c>
      <c r="AE180" s="28"/>
      <c r="AF180" s="33"/>
      <c r="AG180" s="33"/>
      <c r="AH180" s="33"/>
      <c r="AI180" s="33"/>
      <c r="AJ180" s="33"/>
      <c r="AK180" s="33"/>
      <c r="AL180" s="33"/>
      <c r="AM180" s="33"/>
      <c r="AN180" s="33"/>
      <c r="AO180" s="33"/>
      <c r="AP180" s="33"/>
      <c r="AQ180" s="33"/>
      <c r="AR180" s="33"/>
    </row>
    <row r="181" spans="1:44" ht="12.75">
      <c r="A181" s="24" t="s">
        <v>4</v>
      </c>
      <c r="B181" s="3">
        <f t="shared" si="4"/>
        <v>100</v>
      </c>
      <c r="C181" s="3">
        <f t="shared" si="4"/>
        <v>100</v>
      </c>
      <c r="D181" s="3">
        <f t="shared" si="4"/>
        <v>100</v>
      </c>
      <c r="E181" s="3">
        <f t="shared" si="4"/>
        <v>100</v>
      </c>
      <c r="F181" s="3">
        <f t="shared" si="4"/>
        <v>100</v>
      </c>
      <c r="G181" s="3">
        <f t="shared" si="4"/>
        <v>100</v>
      </c>
      <c r="H181" s="3">
        <f t="shared" si="4"/>
        <v>100</v>
      </c>
      <c r="I181" s="3">
        <f t="shared" si="4"/>
        <v>100</v>
      </c>
      <c r="J181" s="3">
        <f t="shared" si="1"/>
        <v>99.99999999999999</v>
      </c>
      <c r="K181" s="3">
        <f t="shared" si="1"/>
        <v>99.99999999999999</v>
      </c>
      <c r="L181" s="3">
        <f t="shared" si="2"/>
        <v>100</v>
      </c>
      <c r="M181" s="3">
        <f t="shared" si="3"/>
        <v>100</v>
      </c>
      <c r="N181" s="3">
        <f t="shared" si="2"/>
        <v>100</v>
      </c>
      <c r="P181" s="24" t="s">
        <v>4</v>
      </c>
      <c r="Q181" s="4">
        <f>Daten!B180*100/Daten!B187</f>
        <v>11.484812333669817</v>
      </c>
      <c r="R181" s="4">
        <f>Daten!C180*100/Daten!C187</f>
        <v>11.639245058972632</v>
      </c>
      <c r="S181" s="4">
        <f>Daten!D180*100/Daten!D187</f>
        <v>11.928594125924917</v>
      </c>
      <c r="T181" s="4">
        <f>Daten!E180*100/Daten!E187</f>
        <v>12.040820934275587</v>
      </c>
      <c r="U181" s="4">
        <f>Daten!F180*100/Daten!F187</f>
        <v>11.866993792892918</v>
      </c>
      <c r="V181" s="4">
        <f>Daten!G180*100/Daten!G187</f>
        <v>11.46048633935328</v>
      </c>
      <c r="W181" s="4">
        <f>Daten!H180*100/Daten!H187</f>
        <v>11.479285924384008</v>
      </c>
      <c r="X181" s="4">
        <f>Daten!I180*100/Daten!I187</f>
        <v>11.424419924624257</v>
      </c>
      <c r="Y181" s="4">
        <f>Daten!J180*100/Daten!J187</f>
        <v>11.505019771403827</v>
      </c>
      <c r="Z181" s="4">
        <f>Daten!K180*100/Daten!K187</f>
        <v>11.614405816859804</v>
      </c>
      <c r="AA181" s="4">
        <f>Daten!L180*100/Daten!$L$187</f>
        <v>11.604474232406485</v>
      </c>
      <c r="AB181" s="4">
        <f>Daten!M180*100/Daten!$M$187</f>
        <v>11.867972027972028</v>
      </c>
      <c r="AC181" s="4">
        <f>Daten!N180*100/Daten!N187</f>
        <v>11.895841139003371</v>
      </c>
      <c r="AE181" s="28"/>
      <c r="AF181" s="33"/>
      <c r="AG181" s="33"/>
      <c r="AH181" s="33"/>
      <c r="AI181" s="33"/>
      <c r="AJ181" s="33"/>
      <c r="AK181" s="33"/>
      <c r="AL181" s="33"/>
      <c r="AM181" s="33"/>
      <c r="AN181" s="33"/>
      <c r="AO181" s="33"/>
      <c r="AP181" s="33"/>
      <c r="AQ181" s="33"/>
      <c r="AR181" s="33"/>
    </row>
    <row r="182" spans="1:44" ht="12.75">
      <c r="A182" s="24" t="s">
        <v>5</v>
      </c>
      <c r="B182" s="3">
        <f t="shared" si="4"/>
        <v>100</v>
      </c>
      <c r="C182" s="3">
        <f t="shared" si="4"/>
        <v>100</v>
      </c>
      <c r="D182" s="3">
        <f t="shared" si="4"/>
        <v>100</v>
      </c>
      <c r="E182" s="3">
        <f t="shared" si="4"/>
        <v>100</v>
      </c>
      <c r="F182" s="3">
        <f t="shared" si="4"/>
        <v>100.00000000000001</v>
      </c>
      <c r="G182" s="3">
        <f t="shared" si="4"/>
        <v>100</v>
      </c>
      <c r="H182" s="3">
        <f t="shared" si="4"/>
        <v>100</v>
      </c>
      <c r="I182" s="3">
        <f t="shared" si="4"/>
        <v>100</v>
      </c>
      <c r="J182" s="3">
        <f t="shared" si="1"/>
        <v>100.00000000000001</v>
      </c>
      <c r="K182" s="3">
        <f t="shared" si="1"/>
        <v>100.00000000000001</v>
      </c>
      <c r="L182" s="3">
        <f t="shared" si="2"/>
        <v>100</v>
      </c>
      <c r="M182" s="3">
        <f t="shared" si="3"/>
        <v>100</v>
      </c>
      <c r="N182" s="3">
        <f t="shared" si="2"/>
        <v>100</v>
      </c>
      <c r="P182" s="24" t="s">
        <v>5</v>
      </c>
      <c r="Q182" s="4">
        <f>Daten!B181*100/Daten!B187</f>
        <v>10.808020556116363</v>
      </c>
      <c r="R182" s="4">
        <f>Daten!C181*100/Daten!C187</f>
        <v>10.665311761414886</v>
      </c>
      <c r="S182" s="4">
        <f>Daten!D181*100/Daten!D187</f>
        <v>10.649598256843252</v>
      </c>
      <c r="T182" s="4">
        <f>Daten!E181*100/Daten!E187</f>
        <v>10.53600054187081</v>
      </c>
      <c r="U182" s="4">
        <f>Daten!F181*100/Daten!F187</f>
        <v>10.701323956719843</v>
      </c>
      <c r="V182" s="4">
        <f>Daten!G181*100/Daten!G187</f>
        <v>10.526434678503259</v>
      </c>
      <c r="W182" s="4">
        <f>Daten!H181*100/Daten!H187</f>
        <v>10.378532479580063</v>
      </c>
      <c r="X182" s="4">
        <f>Daten!I181*100/Daten!I187</f>
        <v>10.355083321981565</v>
      </c>
      <c r="Y182" s="4">
        <f>Daten!J181*100/Daten!J187</f>
        <v>10.22871012956822</v>
      </c>
      <c r="Z182" s="4">
        <f>Daten!K181*100/Daten!K187</f>
        <v>10.08634401272438</v>
      </c>
      <c r="AA182" s="4">
        <f>Daten!L181*100/Daten!$L$187</f>
        <v>10.087401503487003</v>
      </c>
      <c r="AB182" s="4">
        <f>Daten!M181*100/Daten!$M$187</f>
        <v>10.044195804195803</v>
      </c>
      <c r="AC182" s="4">
        <f>Daten!N181*100/Daten!N187</f>
        <v>10.142595816895511</v>
      </c>
      <c r="AE182" s="28"/>
      <c r="AF182" s="33"/>
      <c r="AG182" s="33"/>
      <c r="AH182" s="33"/>
      <c r="AI182" s="33"/>
      <c r="AJ182" s="33"/>
      <c r="AK182" s="33"/>
      <c r="AL182" s="33"/>
      <c r="AM182" s="33"/>
      <c r="AN182" s="33"/>
      <c r="AO182" s="33"/>
      <c r="AP182" s="33"/>
      <c r="AQ182" s="33"/>
      <c r="AR182" s="33"/>
    </row>
    <row r="183" spans="1:44" ht="12.75">
      <c r="A183" s="24" t="s">
        <v>6</v>
      </c>
      <c r="B183" s="3">
        <f t="shared" si="4"/>
        <v>100</v>
      </c>
      <c r="C183" s="3">
        <f t="shared" si="4"/>
        <v>100</v>
      </c>
      <c r="D183" s="3">
        <f t="shared" si="4"/>
        <v>100</v>
      </c>
      <c r="E183" s="3">
        <f t="shared" si="4"/>
        <v>100</v>
      </c>
      <c r="F183" s="3">
        <f t="shared" si="4"/>
        <v>100</v>
      </c>
      <c r="G183" s="3">
        <f t="shared" si="4"/>
        <v>100</v>
      </c>
      <c r="H183" s="3">
        <f t="shared" si="4"/>
        <v>100</v>
      </c>
      <c r="I183" s="3">
        <f t="shared" si="4"/>
        <v>100</v>
      </c>
      <c r="J183" s="3">
        <f t="shared" si="1"/>
        <v>99.99999999999999</v>
      </c>
      <c r="K183" s="3">
        <f t="shared" si="1"/>
        <v>100</v>
      </c>
      <c r="L183" s="3">
        <f t="shared" si="2"/>
        <v>100</v>
      </c>
      <c r="M183" s="3">
        <f t="shared" si="3"/>
        <v>100</v>
      </c>
      <c r="N183" s="3">
        <f t="shared" si="2"/>
        <v>100</v>
      </c>
      <c r="P183" s="24" t="s">
        <v>6</v>
      </c>
      <c r="Q183" s="4">
        <f>Daten!B182*100/Daten!B187</f>
        <v>3.4734330549692576</v>
      </c>
      <c r="R183" s="4">
        <f>Daten!C182*100/Daten!C187</f>
        <v>3.52465661144286</v>
      </c>
      <c r="S183" s="4">
        <f>Daten!D182*100/Daten!D187</f>
        <v>3.56007989468428</v>
      </c>
      <c r="T183" s="4">
        <f>Daten!E182*100/Daten!E187</f>
        <v>3.7705177124020683</v>
      </c>
      <c r="U183" s="4">
        <f>Daten!F182*100/Daten!F187</f>
        <v>3.7593134871731095</v>
      </c>
      <c r="V183" s="4">
        <f>Daten!G182*100/Daten!G187</f>
        <v>3.764442787923966</v>
      </c>
      <c r="W183" s="4">
        <f>Daten!H182*100/Daten!H187</f>
        <v>3.761567527207729</v>
      </c>
      <c r="X183" s="4">
        <f>Daten!I182*100/Daten!I187</f>
        <v>3.7858148299505063</v>
      </c>
      <c r="Y183" s="4">
        <f>Daten!J182*100/Daten!J187</f>
        <v>3.8106959306234547</v>
      </c>
      <c r="Z183" s="4">
        <f>Daten!K182*100/Daten!K187</f>
        <v>3.9502385821404227</v>
      </c>
      <c r="AA183" s="4">
        <f>Daten!L182*100/Daten!$L$187</f>
        <v>3.99759985508559</v>
      </c>
      <c r="AB183" s="4">
        <f>Daten!M182*100/Daten!$M$187</f>
        <v>4.042517482517482</v>
      </c>
      <c r="AC183" s="4">
        <f>Daten!N182*100/Daten!N187</f>
        <v>4.044255394177154</v>
      </c>
      <c r="AE183" s="28"/>
      <c r="AF183" s="33"/>
      <c r="AG183" s="33"/>
      <c r="AH183" s="33"/>
      <c r="AI183" s="33"/>
      <c r="AJ183" s="33"/>
      <c r="AK183" s="33"/>
      <c r="AL183" s="33"/>
      <c r="AM183" s="33"/>
      <c r="AN183" s="33"/>
      <c r="AO183" s="33"/>
      <c r="AP183" s="33"/>
      <c r="AQ183" s="33"/>
      <c r="AR183" s="33"/>
    </row>
    <row r="184" spans="1:44" ht="12.75">
      <c r="A184" s="24" t="s">
        <v>7</v>
      </c>
      <c r="B184" s="3">
        <f t="shared" si="4"/>
        <v>100</v>
      </c>
      <c r="C184" s="3">
        <f t="shared" si="4"/>
        <v>100</v>
      </c>
      <c r="D184" s="3">
        <f t="shared" si="4"/>
        <v>100</v>
      </c>
      <c r="E184" s="3">
        <f t="shared" si="4"/>
        <v>100</v>
      </c>
      <c r="F184" s="3">
        <f t="shared" si="4"/>
        <v>100</v>
      </c>
      <c r="G184" s="3">
        <f t="shared" si="4"/>
        <v>100</v>
      </c>
      <c r="H184" s="3">
        <f t="shared" si="4"/>
        <v>100</v>
      </c>
      <c r="I184" s="3">
        <f t="shared" si="4"/>
        <v>100.00000000000001</v>
      </c>
      <c r="J184" s="3">
        <f t="shared" si="1"/>
        <v>100</v>
      </c>
      <c r="K184" s="3">
        <f t="shared" si="1"/>
        <v>100</v>
      </c>
      <c r="L184" s="3">
        <f t="shared" si="2"/>
        <v>99.99999999999999</v>
      </c>
      <c r="M184" s="3">
        <f t="shared" si="3"/>
        <v>100</v>
      </c>
      <c r="N184" s="3">
        <f t="shared" si="2"/>
        <v>100</v>
      </c>
      <c r="P184" s="24" t="s">
        <v>7</v>
      </c>
      <c r="Q184" s="4">
        <f>Daten!B183*100/Daten!B187</f>
        <v>14.008442690648803</v>
      </c>
      <c r="R184" s="4">
        <f>Daten!C183*100/Daten!C187</f>
        <v>13.985590811002135</v>
      </c>
      <c r="S184" s="4">
        <f>Daten!D183*100/Daten!D187</f>
        <v>14.007671705479142</v>
      </c>
      <c r="T184" s="4">
        <f>Daten!E183*100/Daten!E187</f>
        <v>13.93285317558872</v>
      </c>
      <c r="U184" s="4">
        <f>Daten!F183*100/Daten!F187</f>
        <v>13.932637624792248</v>
      </c>
      <c r="V184" s="4">
        <f>Daten!G183*100/Daten!G187</f>
        <v>13.912513129807204</v>
      </c>
      <c r="W184" s="4">
        <f>Daten!H183*100/Daten!H187</f>
        <v>14.016788469805643</v>
      </c>
      <c r="X184" s="4">
        <f>Daten!I183*100/Daten!I187</f>
        <v>13.967216092267176</v>
      </c>
      <c r="Y184" s="4">
        <f>Daten!J183*100/Daten!J187</f>
        <v>14.02573131402915</v>
      </c>
      <c r="Z184" s="4">
        <f>Daten!K183*100/Daten!K187</f>
        <v>14.082026812088161</v>
      </c>
      <c r="AA184" s="4">
        <f>Daten!L183*100/Daten!$L$187</f>
        <v>13.876686894303052</v>
      </c>
      <c r="AB184" s="4">
        <f>Daten!M183*100/Daten!$M$187</f>
        <v>13.74993006993007</v>
      </c>
      <c r="AC184" s="4">
        <f>Daten!N183*100/Daten!N187</f>
        <v>13.524563066140656</v>
      </c>
      <c r="AE184" s="28"/>
      <c r="AF184" s="33"/>
      <c r="AG184" s="33"/>
      <c r="AH184" s="33"/>
      <c r="AI184" s="33"/>
      <c r="AJ184" s="33"/>
      <c r="AK184" s="33"/>
      <c r="AL184" s="33"/>
      <c r="AM184" s="33"/>
      <c r="AN184" s="33"/>
      <c r="AO184" s="33"/>
      <c r="AP184" s="33"/>
      <c r="AQ184" s="33"/>
      <c r="AR184" s="33"/>
    </row>
    <row r="185" spans="1:44" ht="12.75">
      <c r="A185" s="24" t="s">
        <v>8</v>
      </c>
      <c r="B185" s="3">
        <f t="shared" si="4"/>
        <v>100</v>
      </c>
      <c r="C185" s="3">
        <f t="shared" si="4"/>
        <v>99.99999999999999</v>
      </c>
      <c r="D185" s="3">
        <f t="shared" si="4"/>
        <v>100.00000000000001</v>
      </c>
      <c r="E185" s="3">
        <f t="shared" si="4"/>
        <v>100</v>
      </c>
      <c r="F185" s="3">
        <f t="shared" si="4"/>
        <v>100</v>
      </c>
      <c r="G185" s="3">
        <f t="shared" si="4"/>
        <v>100</v>
      </c>
      <c r="H185" s="3">
        <f t="shared" si="4"/>
        <v>100</v>
      </c>
      <c r="I185" s="3">
        <f t="shared" si="4"/>
        <v>100</v>
      </c>
      <c r="J185" s="3">
        <f t="shared" si="1"/>
        <v>100</v>
      </c>
      <c r="K185" s="3">
        <f t="shared" si="1"/>
        <v>100</v>
      </c>
      <c r="L185" s="3">
        <f t="shared" si="2"/>
        <v>100</v>
      </c>
      <c r="M185" s="3">
        <f t="shared" si="3"/>
        <v>100</v>
      </c>
      <c r="N185" s="3">
        <f t="shared" si="2"/>
        <v>100</v>
      </c>
      <c r="P185" s="24" t="s">
        <v>8</v>
      </c>
      <c r="Q185" s="4">
        <f>Daten!B184*100/Daten!B187</f>
        <v>7.912728273836835</v>
      </c>
      <c r="R185" s="4">
        <f>Daten!C184*100/Daten!C187</f>
        <v>8.050649098569357</v>
      </c>
      <c r="S185" s="4">
        <f>Daten!D184*100/Daten!D187</f>
        <v>8.184665667983113</v>
      </c>
      <c r="T185" s="4">
        <f>Daten!E184*100/Daten!E187</f>
        <v>8.168702445192025</v>
      </c>
      <c r="U185" s="4">
        <f>Daten!F184*100/Daten!F187</f>
        <v>8.151774509028005</v>
      </c>
      <c r="V185" s="4">
        <f>Daten!G184*100/Daten!G187</f>
        <v>8.303685381583257</v>
      </c>
      <c r="W185" s="4">
        <f>Daten!H184*100/Daten!H187</f>
        <v>8.356902052175487</v>
      </c>
      <c r="X185" s="4">
        <f>Daten!I184*100/Daten!I187</f>
        <v>8.49339327067157</v>
      </c>
      <c r="Y185" s="4">
        <f>Daten!J184*100/Daten!J187</f>
        <v>8.594577963146559</v>
      </c>
      <c r="Z185" s="4">
        <f>Daten!K184*100/Daten!K187</f>
        <v>8.541240627130197</v>
      </c>
      <c r="AA185" s="4">
        <f>Daten!L184*100/Daten!$L$187</f>
        <v>8.482021556018477</v>
      </c>
      <c r="AB185" s="4">
        <f>Daten!M184*100/Daten!$M$187</f>
        <v>8.36923076923077</v>
      </c>
      <c r="AC185" s="4">
        <f>Daten!N184*100/Daten!N187</f>
        <v>8.334251647455535</v>
      </c>
      <c r="AE185" s="28"/>
      <c r="AF185" s="33"/>
      <c r="AG185" s="33"/>
      <c r="AH185" s="33"/>
      <c r="AI185" s="33"/>
      <c r="AJ185" s="33"/>
      <c r="AK185" s="33"/>
      <c r="AL185" s="33"/>
      <c r="AM185" s="33"/>
      <c r="AN185" s="33"/>
      <c r="AO185" s="33"/>
      <c r="AP185" s="33"/>
      <c r="AQ185" s="33"/>
      <c r="AR185" s="33"/>
    </row>
    <row r="186" spans="1:44" ht="12.75">
      <c r="A186" s="24" t="s">
        <v>9</v>
      </c>
      <c r="B186" s="3">
        <f t="shared" si="4"/>
        <v>99.99999999999999</v>
      </c>
      <c r="C186" s="3">
        <f t="shared" si="4"/>
        <v>100</v>
      </c>
      <c r="D186" s="3">
        <f t="shared" si="4"/>
        <v>100</v>
      </c>
      <c r="E186" s="3">
        <f t="shared" si="4"/>
        <v>100</v>
      </c>
      <c r="F186" s="3">
        <f t="shared" si="4"/>
        <v>100.00000000000001</v>
      </c>
      <c r="G186" s="3">
        <f t="shared" si="4"/>
        <v>100</v>
      </c>
      <c r="H186" s="3">
        <f t="shared" si="4"/>
        <v>100</v>
      </c>
      <c r="I186" s="3">
        <f t="shared" si="4"/>
        <v>100</v>
      </c>
      <c r="J186" s="3">
        <f t="shared" si="1"/>
        <v>100</v>
      </c>
      <c r="K186" s="3">
        <f t="shared" si="1"/>
        <v>100</v>
      </c>
      <c r="L186" s="3">
        <f t="shared" si="2"/>
        <v>100</v>
      </c>
      <c r="M186" s="3">
        <f t="shared" si="3"/>
        <v>100</v>
      </c>
      <c r="N186" s="3">
        <f t="shared" si="2"/>
        <v>100</v>
      </c>
      <c r="P186" s="24" t="s">
        <v>9</v>
      </c>
      <c r="Q186" s="4">
        <f>Daten!B185*100/Daten!B187</f>
        <v>13.165320730476278</v>
      </c>
      <c r="R186" s="4">
        <f>Daten!C185*100/Daten!C187</f>
        <v>12.954568809015448</v>
      </c>
      <c r="S186" s="4">
        <f>Daten!D185*100/Daten!D187</f>
        <v>12.87393889872441</v>
      </c>
      <c r="T186" s="4">
        <f>Daten!E185*100/Daten!E187</f>
        <v>13.04779752094105</v>
      </c>
      <c r="U186" s="4">
        <f>Daten!F185*100/Daten!F187</f>
        <v>13.192081133334087</v>
      </c>
      <c r="V186" s="4">
        <f>Daten!G185*100/Daten!G187</f>
        <v>13.415556986186878</v>
      </c>
      <c r="W186" s="4">
        <f>Daten!H185*100/Daten!H187</f>
        <v>13.393442993868362</v>
      </c>
      <c r="X186" s="4">
        <f>Daten!I185*100/Daten!I187</f>
        <v>13.380329655360304</v>
      </c>
      <c r="Y186" s="4">
        <f>Daten!J185*100/Daten!J187</f>
        <v>13.4263216072385</v>
      </c>
      <c r="Z186" s="4">
        <f>Daten!K185*100/Daten!K187</f>
        <v>13.40149965916837</v>
      </c>
      <c r="AA186" s="4">
        <f>Daten!L185*100/Daten!$L$187</f>
        <v>13.44194366452314</v>
      </c>
      <c r="AB186" s="4">
        <f>Daten!M185*100/Daten!$M$187</f>
        <v>13.404195804195805</v>
      </c>
      <c r="AC186" s="4">
        <f>Daten!N185*100/Daten!N187</f>
        <v>13.403345602010006</v>
      </c>
      <c r="AE186" s="28"/>
      <c r="AF186" s="33"/>
      <c r="AG186" s="33"/>
      <c r="AH186" s="33"/>
      <c r="AI186" s="33"/>
      <c r="AJ186" s="33"/>
      <c r="AK186" s="33"/>
      <c r="AL186" s="33"/>
      <c r="AM186" s="33"/>
      <c r="AN186" s="33"/>
      <c r="AO186" s="33"/>
      <c r="AP186" s="33"/>
      <c r="AQ186" s="33"/>
      <c r="AR186" s="33"/>
    </row>
    <row r="187" spans="1:44" ht="12.75">
      <c r="A187" s="24" t="s">
        <v>10</v>
      </c>
      <c r="B187" s="3">
        <f t="shared" si="4"/>
        <v>99.99999999999999</v>
      </c>
      <c r="C187" s="3">
        <f t="shared" si="4"/>
        <v>100</v>
      </c>
      <c r="D187" s="3">
        <f t="shared" si="4"/>
        <v>100</v>
      </c>
      <c r="E187" s="3">
        <f t="shared" si="4"/>
        <v>100</v>
      </c>
      <c r="F187" s="3">
        <f t="shared" si="4"/>
        <v>100</v>
      </c>
      <c r="G187" s="3">
        <f t="shared" si="4"/>
        <v>100</v>
      </c>
      <c r="H187" s="3">
        <f t="shared" si="4"/>
        <v>100</v>
      </c>
      <c r="I187" s="3">
        <f t="shared" si="4"/>
        <v>100</v>
      </c>
      <c r="J187" s="3">
        <f t="shared" si="1"/>
        <v>100</v>
      </c>
      <c r="K187" s="3">
        <f t="shared" si="1"/>
        <v>99.99999999999999</v>
      </c>
      <c r="L187" s="3">
        <f t="shared" si="2"/>
        <v>100</v>
      </c>
      <c r="M187" s="3">
        <f t="shared" si="3"/>
        <v>100</v>
      </c>
      <c r="N187" s="3">
        <f t="shared" si="2"/>
        <v>99.99999999999999</v>
      </c>
      <c r="P187" s="24" t="s">
        <v>10</v>
      </c>
      <c r="Q187" s="4">
        <f>Daten!B186*100/Daten!B187</f>
        <v>1.936312746627512</v>
      </c>
      <c r="R187" s="4">
        <f>Daten!C186*100/Daten!C187</f>
        <v>1.9284564356096503</v>
      </c>
      <c r="S187" s="4">
        <f>Daten!D186*100/Daten!D187</f>
        <v>1.8373507649008125</v>
      </c>
      <c r="T187" s="4">
        <f>Daten!E186*100/Daten!E187</f>
        <v>1.8694542909394685</v>
      </c>
      <c r="U187" s="4">
        <f>Daten!F186*100/Daten!F187</f>
        <v>1.9220550159982814</v>
      </c>
      <c r="V187" s="4">
        <f>Daten!G186*100/Daten!G187</f>
        <v>1.9618473215193304</v>
      </c>
      <c r="W187" s="4">
        <f>Daten!H186*100/Daten!H187</f>
        <v>1.9266013530330113</v>
      </c>
      <c r="X187" s="4">
        <f>Daten!I186*100/Daten!I187</f>
        <v>1.9229896017799573</v>
      </c>
      <c r="Y187" s="4">
        <f>Daten!J186*100/Daten!J187</f>
        <v>1.716180643396807</v>
      </c>
      <c r="Z187" s="4">
        <f>Daten!K186*100/Daten!K187</f>
        <v>1.7200636219041128</v>
      </c>
      <c r="AA187" s="4">
        <f>Daten!L186*100/Daten!$L$187</f>
        <v>1.8295444253237931</v>
      </c>
      <c r="AB187" s="4">
        <f>Daten!M186*100/Daten!$M$187</f>
        <v>2.124755244755245</v>
      </c>
      <c r="AC187" s="4">
        <f>Daten!N186*100/Daten!N187</f>
        <v>2.4419809137592843</v>
      </c>
      <c r="AE187" s="28"/>
      <c r="AF187" s="33"/>
      <c r="AG187" s="33"/>
      <c r="AH187" s="33"/>
      <c r="AI187" s="33"/>
      <c r="AJ187" s="33"/>
      <c r="AK187" s="33"/>
      <c r="AL187" s="33"/>
      <c r="AM187" s="33"/>
      <c r="AN187" s="33"/>
      <c r="AO187" s="33"/>
      <c r="AP187" s="33"/>
      <c r="AQ187" s="33"/>
      <c r="AR187" s="33"/>
    </row>
    <row r="188" spans="1:44" ht="12.75">
      <c r="A188" s="25" t="s">
        <v>0</v>
      </c>
      <c r="B188" s="11">
        <f t="shared" si="4"/>
        <v>100</v>
      </c>
      <c r="C188" s="11">
        <f t="shared" si="4"/>
        <v>100</v>
      </c>
      <c r="D188" s="11">
        <f t="shared" si="4"/>
        <v>99.99999999999999</v>
      </c>
      <c r="E188" s="11">
        <f t="shared" si="4"/>
        <v>100</v>
      </c>
      <c r="F188" s="11">
        <f t="shared" si="4"/>
        <v>100</v>
      </c>
      <c r="G188" s="11">
        <f t="shared" si="4"/>
        <v>99.99999999999999</v>
      </c>
      <c r="H188" s="11">
        <f t="shared" si="4"/>
        <v>100</v>
      </c>
      <c r="I188" s="11">
        <f t="shared" si="4"/>
        <v>100</v>
      </c>
      <c r="J188" s="11">
        <f t="shared" si="1"/>
        <v>100</v>
      </c>
      <c r="K188" s="11">
        <f t="shared" si="1"/>
        <v>100.00000000000001</v>
      </c>
      <c r="L188" s="11">
        <f t="shared" si="2"/>
        <v>100</v>
      </c>
      <c r="M188" s="11">
        <f t="shared" si="3"/>
        <v>100.00000000000001</v>
      </c>
      <c r="N188" s="11">
        <f t="shared" si="2"/>
        <v>100</v>
      </c>
      <c r="P188" s="25" t="s">
        <v>0</v>
      </c>
      <c r="Q188" s="11">
        <f>Daten!B187*100/Daten!B187</f>
        <v>100</v>
      </c>
      <c r="R188" s="11">
        <f>Daten!C187*100/Daten!C187</f>
        <v>100</v>
      </c>
      <c r="S188" s="11">
        <f>Daten!D187*100/Daten!D187</f>
        <v>100</v>
      </c>
      <c r="T188" s="11">
        <f>Daten!E187*100/Daten!E187</f>
        <v>100</v>
      </c>
      <c r="U188" s="11">
        <f>Daten!F187*100/Daten!F187</f>
        <v>100</v>
      </c>
      <c r="V188" s="11">
        <f>Daten!G187*100/Daten!G187</f>
        <v>100</v>
      </c>
      <c r="W188" s="11">
        <f>Daten!H187*100/Daten!H187</f>
        <v>100</v>
      </c>
      <c r="X188" s="11">
        <f>Daten!I187*100/Daten!I187</f>
        <v>100</v>
      </c>
      <c r="Y188" s="11">
        <f>Daten!J187*100/Daten!J187</f>
        <v>100</v>
      </c>
      <c r="Z188" s="11">
        <f>Daten!K187*100/Daten!K187</f>
        <v>100</v>
      </c>
      <c r="AA188" s="11">
        <f>Daten!L187*100/Daten!$L$187</f>
        <v>100</v>
      </c>
      <c r="AB188" s="11">
        <v>100</v>
      </c>
      <c r="AC188" s="11">
        <f>Daten!N187*100/Daten!N187</f>
        <v>100</v>
      </c>
      <c r="AE188" s="30"/>
      <c r="AF188" s="34"/>
      <c r="AG188" s="34"/>
      <c r="AH188" s="34"/>
      <c r="AI188" s="34"/>
      <c r="AJ188" s="34"/>
      <c r="AK188" s="34"/>
      <c r="AL188" s="34"/>
      <c r="AM188" s="34"/>
      <c r="AN188" s="34"/>
      <c r="AO188" s="34"/>
      <c r="AP188" s="34"/>
      <c r="AQ188" s="34"/>
      <c r="AR188" s="34"/>
    </row>
    <row r="191" ht="12.75">
      <c r="A191" s="1" t="s">
        <v>92</v>
      </c>
    </row>
    <row r="192" ht="12.75">
      <c r="A192" s="2" t="s">
        <v>13</v>
      </c>
    </row>
    <row r="193" ht="12.75">
      <c r="A193" s="7" t="s">
        <v>18</v>
      </c>
    </row>
    <row r="195" ht="12.75">
      <c r="A195" s="6" t="s">
        <v>93</v>
      </c>
    </row>
    <row r="196" spans="1:14" ht="12.75">
      <c r="A196" s="23"/>
      <c r="B196" s="42" t="s">
        <v>14</v>
      </c>
      <c r="C196" s="42"/>
      <c r="D196" s="42"/>
      <c r="E196" s="42"/>
      <c r="F196" s="42"/>
      <c r="G196" s="42"/>
      <c r="H196" s="42"/>
      <c r="I196" s="42"/>
      <c r="J196" s="42"/>
      <c r="K196" s="42"/>
      <c r="L196" s="42"/>
      <c r="M196" s="42"/>
      <c r="N196" s="42"/>
    </row>
    <row r="197" spans="1:14" ht="12.75">
      <c r="A197" s="23" t="s">
        <v>11</v>
      </c>
      <c r="B197" s="22">
        <v>1999</v>
      </c>
      <c r="C197" s="22">
        <v>2000</v>
      </c>
      <c r="D197" s="22">
        <v>2001</v>
      </c>
      <c r="E197" s="22">
        <v>2002</v>
      </c>
      <c r="F197" s="22">
        <v>2003</v>
      </c>
      <c r="G197" s="22">
        <v>2005</v>
      </c>
      <c r="H197" s="22">
        <v>2006</v>
      </c>
      <c r="I197" s="22">
        <v>2007</v>
      </c>
      <c r="J197" s="22">
        <v>2008</v>
      </c>
      <c r="K197" s="22">
        <v>2009</v>
      </c>
      <c r="L197" s="22">
        <v>2010</v>
      </c>
      <c r="M197" s="22">
        <v>2011</v>
      </c>
      <c r="N197" s="22">
        <v>2012</v>
      </c>
    </row>
    <row r="198" spans="1:14" ht="12.75">
      <c r="A198" s="24" t="s">
        <v>1</v>
      </c>
      <c r="B198" s="4">
        <f>Daten!Q8*100/Daten!B53</f>
        <v>17.642599962099677</v>
      </c>
      <c r="C198" s="4">
        <f>Daten!R8*100/Daten!C53</f>
        <v>17.51550460439767</v>
      </c>
      <c r="D198" s="4">
        <f>Daten!S8*100/Daten!D53</f>
        <v>17.634971044274238</v>
      </c>
      <c r="E198" s="4">
        <f>Daten!T8*100/Daten!E53</f>
        <v>18.03340213923813</v>
      </c>
      <c r="F198" s="4">
        <f>Daten!U8*100/Daten!F53</f>
        <v>18.937252685132844</v>
      </c>
      <c r="G198" s="4">
        <f>Daten!V8*100/Daten!G53</f>
        <v>18.028436018957347</v>
      </c>
      <c r="H198" s="4">
        <f>Daten!W8*100/Daten!H53</f>
        <v>17.524207328650085</v>
      </c>
      <c r="I198" s="4">
        <f>Daten!X8*100/Daten!I53</f>
        <v>17.16589861751152</v>
      </c>
      <c r="J198" s="4">
        <f>Daten!Y8*100/Daten!J53</f>
        <v>16.83663652106985</v>
      </c>
      <c r="K198" s="4">
        <f>Daten!Z8*100/Daten!K53</f>
        <v>16.52574942352037</v>
      </c>
      <c r="L198" s="4">
        <f>Daten!AA8*100/Daten!L53</f>
        <v>16.75292313590186</v>
      </c>
      <c r="M198" s="4">
        <f>Daten!AB8*100/Daten!M53</f>
        <v>16.596958174904945</v>
      </c>
      <c r="N198" s="4">
        <f>Daten!AC8*100/Daten!N53</f>
        <v>16.367456073338428</v>
      </c>
    </row>
    <row r="199" spans="1:14" ht="12.75">
      <c r="A199" s="24" t="s">
        <v>2</v>
      </c>
      <c r="B199" s="4">
        <f>Daten!Q9*100/Daten!B54</f>
        <v>20.01131648434553</v>
      </c>
      <c r="C199" s="4">
        <f>Daten!R9*100/Daten!C54</f>
        <v>20.510894064613073</v>
      </c>
      <c r="D199" s="4">
        <f>Daten!S9*100/Daten!D54</f>
        <v>20.752587017873942</v>
      </c>
      <c r="E199" s="4">
        <f>Daten!T9*100/Daten!E54</f>
        <v>20.03026290902213</v>
      </c>
      <c r="F199" s="4">
        <f>Daten!U9*100/Daten!F54</f>
        <v>21.07750472589792</v>
      </c>
      <c r="G199" s="4">
        <f>Daten!V9*100/Daten!G54</f>
        <v>19.383921863260706</v>
      </c>
      <c r="H199" s="4">
        <f>Daten!W9*100/Daten!H54</f>
        <v>18.752377329783187</v>
      </c>
      <c r="I199" s="4">
        <f>Daten!X9*100/Daten!I54</f>
        <v>18.91943489881634</v>
      </c>
      <c r="J199" s="4">
        <f>Daten!Y9*100/Daten!J54</f>
        <v>18.554310011596442</v>
      </c>
      <c r="K199" s="4">
        <f>Daten!Z9*100/Daten!K54</f>
        <v>18.541505042668735</v>
      </c>
      <c r="L199" s="4">
        <f>Daten!AA9*100/Daten!L54</f>
        <v>18.257341576506956</v>
      </c>
      <c r="M199" s="4">
        <f>Daten!AB9*100/Daten!M54</f>
        <v>17.94871794871795</v>
      </c>
      <c r="N199" s="4">
        <f>Daten!AC9*100/Daten!N54</f>
        <v>18.202676864244744</v>
      </c>
    </row>
    <row r="200" spans="1:14" ht="12.75">
      <c r="A200" s="24" t="s">
        <v>3</v>
      </c>
      <c r="B200" s="4">
        <f>Daten!Q10*100/Daten!B55</f>
        <v>18.552716340992056</v>
      </c>
      <c r="C200" s="4">
        <f>Daten!R10*100/Daten!C55</f>
        <v>18.218113048959864</v>
      </c>
      <c r="D200" s="4">
        <f>Daten!S10*100/Daten!D55</f>
        <v>17.849598648077734</v>
      </c>
      <c r="E200" s="4">
        <f>Daten!T10*100/Daten!E55</f>
        <v>17.488312792180196</v>
      </c>
      <c r="F200" s="4">
        <f>Daten!U10*100/Daten!F55</f>
        <v>18.90204520990312</v>
      </c>
      <c r="G200" s="4">
        <f>Daten!V10*100/Daten!G55</f>
        <v>17.613027640882795</v>
      </c>
      <c r="H200" s="4">
        <f>Daten!W10*100/Daten!H55</f>
        <v>17.700807479813005</v>
      </c>
      <c r="I200" s="4">
        <f>Daten!X10*100/Daten!I55</f>
        <v>18.237661512391444</v>
      </c>
      <c r="J200" s="4">
        <f>Daten!Y10*100/Daten!J55</f>
        <v>17.32484076433121</v>
      </c>
      <c r="K200" s="4">
        <f>Daten!Z10*100/Daten!K55</f>
        <v>17.38499792789059</v>
      </c>
      <c r="L200" s="4">
        <f>Daten!AA10*100/Daten!L55</f>
        <v>17.750511247443765</v>
      </c>
      <c r="M200" s="4">
        <f>Daten!AB10*100/Daten!M55</f>
        <v>18.17626704661103</v>
      </c>
      <c r="N200" s="4">
        <f>Daten!AC10*100/Daten!N55</f>
        <v>18.265942466304566</v>
      </c>
    </row>
    <row r="201" spans="1:14" ht="12.75">
      <c r="A201" s="24" t="s">
        <v>4</v>
      </c>
      <c r="B201" s="4">
        <f>Daten!Q11*100/Daten!B56</f>
        <v>24.72069876091814</v>
      </c>
      <c r="C201" s="4">
        <f>Daten!R11*100/Daten!C56</f>
        <v>23.86182108626198</v>
      </c>
      <c r="D201" s="4">
        <f>Daten!S11*100/Daten!D56</f>
        <v>23.791250959324636</v>
      </c>
      <c r="E201" s="4">
        <f>Daten!T11*100/Daten!E56</f>
        <v>23.495218451153196</v>
      </c>
      <c r="F201" s="4">
        <f>Daten!U11*100/Daten!F56</f>
        <v>25.033751205400193</v>
      </c>
      <c r="G201" s="4">
        <f>Daten!V11*100/Daten!G56</f>
        <v>23.081546784211582</v>
      </c>
      <c r="H201" s="4">
        <f>Daten!W11*100/Daten!H56</f>
        <v>22.88507581803671</v>
      </c>
      <c r="I201" s="4">
        <f>Daten!X11*100/Daten!I56</f>
        <v>22.365245374094933</v>
      </c>
      <c r="J201" s="4">
        <f>Daten!Y11*100/Daten!J56</f>
        <v>21.900990099009903</v>
      </c>
      <c r="K201" s="4">
        <f>Daten!Z11*100/Daten!K56</f>
        <v>21.693121693121693</v>
      </c>
      <c r="L201" s="4">
        <f>Daten!AA11*100/Daten!L56</f>
        <v>21.40900195694716</v>
      </c>
      <c r="M201" s="4">
        <f>Daten!AB11*100/Daten!M56</f>
        <v>21.278209747771665</v>
      </c>
      <c r="N201" s="4">
        <f>Daten!AC11*100/Daten!N56</f>
        <v>21.021355617455896</v>
      </c>
    </row>
    <row r="202" spans="1:14" ht="12.75">
      <c r="A202" s="24" t="s">
        <v>5</v>
      </c>
      <c r="B202" s="4">
        <f>Daten!Q12*100/Daten!B57</f>
        <v>22.0042194092827</v>
      </c>
      <c r="C202" s="4">
        <f>Daten!R12*100/Daten!C57</f>
        <v>21.207595476850862</v>
      </c>
      <c r="D202" s="4">
        <f>Daten!S12*100/Daten!D57</f>
        <v>20.75835475578406</v>
      </c>
      <c r="E202" s="4">
        <f>Daten!T12*100/Daten!E57</f>
        <v>21.04471195184867</v>
      </c>
      <c r="F202" s="4">
        <f>Daten!U12*100/Daten!F57</f>
        <v>22.130801687763714</v>
      </c>
      <c r="G202" s="4">
        <f>Daten!V12*100/Daten!G57</f>
        <v>20.863616930312098</v>
      </c>
      <c r="H202" s="4">
        <f>Daten!W12*100/Daten!H57</f>
        <v>20.564603691639523</v>
      </c>
      <c r="I202" s="4">
        <f>Daten!X12*100/Daten!I57</f>
        <v>20.98901098901099</v>
      </c>
      <c r="J202" s="4">
        <f>Daten!Y12*100/Daten!J57</f>
        <v>20.81207011315731</v>
      </c>
      <c r="K202" s="4">
        <f>Daten!Z12*100/Daten!K57</f>
        <v>20.485175202156334</v>
      </c>
      <c r="L202" s="4">
        <f>Daten!AA12*100/Daten!L57</f>
        <v>19.640079982226172</v>
      </c>
      <c r="M202" s="4">
        <f>Daten!AB12*100/Daten!M57</f>
        <v>19.141914191419144</v>
      </c>
      <c r="N202" s="4">
        <f>Daten!AC12*100/Daten!N57</f>
        <v>19.247128881327093</v>
      </c>
    </row>
    <row r="203" spans="1:14" ht="12.75">
      <c r="A203" s="24" t="s">
        <v>6</v>
      </c>
      <c r="B203" s="4">
        <f>Daten!Q13*100/Daten!B58</f>
        <v>17.85234899328859</v>
      </c>
      <c r="C203" s="4">
        <f>Daten!R13*100/Daten!C58</f>
        <v>18.253968253968253</v>
      </c>
      <c r="D203" s="4">
        <f>Daten!S13*100/Daten!D58</f>
        <v>18.48249027237354</v>
      </c>
      <c r="E203" s="4">
        <f>Daten!T13*100/Daten!E58</f>
        <v>19.070904645476773</v>
      </c>
      <c r="F203" s="4">
        <f>Daten!U13*100/Daten!F58</f>
        <v>20.1093560145808</v>
      </c>
      <c r="G203" s="4">
        <f>Daten!V13*100/Daten!G58</f>
        <v>17.7001806140879</v>
      </c>
      <c r="H203" s="4">
        <f>Daten!W13*100/Daten!H58</f>
        <v>17.142857142857142</v>
      </c>
      <c r="I203" s="4">
        <f>Daten!X13*100/Daten!I58</f>
        <v>17.289156626506024</v>
      </c>
      <c r="J203" s="4">
        <f>Daten!Y13*100/Daten!J58</f>
        <v>16.666666666666668</v>
      </c>
      <c r="K203" s="4">
        <f>Daten!Z13*100/Daten!K58</f>
        <v>17.074592074592076</v>
      </c>
      <c r="L203" s="4">
        <f>Daten!AA13*100/Daten!L58</f>
        <v>16.991963260619976</v>
      </c>
      <c r="M203" s="4">
        <f>Daten!AB13*100/Daten!M58</f>
        <v>17.444444444444443</v>
      </c>
      <c r="N203" s="4">
        <f>Daten!AC13*100/Daten!N58</f>
        <v>17.912087912087912</v>
      </c>
    </row>
    <row r="204" spans="1:14" ht="12.75">
      <c r="A204" s="24" t="s">
        <v>7</v>
      </c>
      <c r="B204" s="4">
        <f>Daten!Q14*100/Daten!B59</f>
        <v>18.967546662182613</v>
      </c>
      <c r="C204" s="4">
        <f>Daten!R14*100/Daten!C59</f>
        <v>18.615591397849464</v>
      </c>
      <c r="D204" s="4">
        <f>Daten!S14*100/Daten!D59</f>
        <v>18.847378120288155</v>
      </c>
      <c r="E204" s="4">
        <f>Daten!T14*100/Daten!E59</f>
        <v>19.008541282867192</v>
      </c>
      <c r="F204" s="4">
        <f>Daten!U14*100/Daten!F59</f>
        <v>19.603227975790183</v>
      </c>
      <c r="G204" s="4">
        <f>Daten!V14*100/Daten!G59</f>
        <v>17.669740150880134</v>
      </c>
      <c r="H204" s="4">
        <f>Daten!W14*100/Daten!H59</f>
        <v>17.14858766505098</v>
      </c>
      <c r="I204" s="4">
        <f>Daten!X14*100/Daten!I59</f>
        <v>16.916344049823262</v>
      </c>
      <c r="J204" s="4">
        <f>Daten!Y14*100/Daten!J59</f>
        <v>16.756302521008404</v>
      </c>
      <c r="K204" s="4">
        <f>Daten!Z14*100/Daten!K59</f>
        <v>16.783333333333335</v>
      </c>
      <c r="L204" s="4">
        <f>Daten!AA14*100/Daten!L59</f>
        <v>16.438587599256632</v>
      </c>
      <c r="M204" s="4">
        <f>Daten!AB14*100/Daten!M59</f>
        <v>16.346477923828783</v>
      </c>
      <c r="N204" s="4">
        <f>Daten!AC14*100/Daten!N59</f>
        <v>15.841750841750843</v>
      </c>
    </row>
    <row r="205" spans="1:14" ht="12.75">
      <c r="A205" s="24" t="s">
        <v>8</v>
      </c>
      <c r="B205" s="4">
        <f>Daten!Q15*100/Daten!B60</f>
        <v>20.98068350668648</v>
      </c>
      <c r="C205" s="4">
        <f>Daten!R15*100/Daten!C60</f>
        <v>20.49725354148598</v>
      </c>
      <c r="D205" s="4">
        <f>Daten!S15*100/Daten!D60</f>
        <v>20.372460496613996</v>
      </c>
      <c r="E205" s="4">
        <f>Daten!T15*100/Daten!E60</f>
        <v>20.178621267094613</v>
      </c>
      <c r="F205" s="4">
        <f>Daten!U15*100/Daten!F60</f>
        <v>21.19595732734419</v>
      </c>
      <c r="G205" s="4">
        <f>Daten!V15*100/Daten!G60</f>
        <v>19.90638766519824</v>
      </c>
      <c r="H205" s="4">
        <f>Daten!W15*100/Daten!H60</f>
        <v>19.528896192823883</v>
      </c>
      <c r="I205" s="4">
        <f>Daten!X15*100/Daten!I60</f>
        <v>18.72108843537415</v>
      </c>
      <c r="J205" s="4">
        <f>Daten!Y15*100/Daten!J60</f>
        <v>18.561422413793103</v>
      </c>
      <c r="K205" s="4">
        <f>Daten!Z15*100/Daten!K60</f>
        <v>18.577609518658736</v>
      </c>
      <c r="L205" s="4">
        <f>Daten!AA15*100/Daten!L60</f>
        <v>18.046132971506104</v>
      </c>
      <c r="M205" s="4">
        <f>Daten!AB15*100/Daten!M60</f>
        <v>18.282773564463707</v>
      </c>
      <c r="N205" s="4">
        <f>Daten!AC15*100/Daten!N60</f>
        <v>18.174518201284798</v>
      </c>
    </row>
    <row r="206" spans="1:14" ht="12.75">
      <c r="A206" s="24" t="s">
        <v>9</v>
      </c>
      <c r="B206" s="4">
        <f>Daten!Q16*100/Daten!B61</f>
        <v>19.553474972992436</v>
      </c>
      <c r="C206" s="4">
        <f>Daten!R16*100/Daten!C61</f>
        <v>19.51750408126247</v>
      </c>
      <c r="D206" s="4">
        <f>Daten!S16*100/Daten!D61</f>
        <v>19.763421292083713</v>
      </c>
      <c r="E206" s="4">
        <f>Daten!T16*100/Daten!E61</f>
        <v>19.604348600962396</v>
      </c>
      <c r="F206" s="4">
        <f>Daten!U16*100/Daten!F61</f>
        <v>20.147420147420146</v>
      </c>
      <c r="G206" s="4">
        <f>Daten!V16*100/Daten!G61</f>
        <v>19.215686274509803</v>
      </c>
      <c r="H206" s="4">
        <f>Daten!W16*100/Daten!H61</f>
        <v>18.613827414650885</v>
      </c>
      <c r="I206" s="4">
        <f>Daten!X16*100/Daten!I61</f>
        <v>18.270883465108284</v>
      </c>
      <c r="J206" s="4">
        <f>Daten!Y16*100/Daten!J61</f>
        <v>18.659545141281875</v>
      </c>
      <c r="K206" s="4">
        <f>Daten!Z16*100/Daten!K61</f>
        <v>18.576118887160877</v>
      </c>
      <c r="L206" s="4">
        <f>Daten!AA16*100/Daten!L61</f>
        <v>18.77056277056277</v>
      </c>
      <c r="M206" s="4">
        <f>Daten!AB16*100/Daten!M61</f>
        <v>18.593481989708405</v>
      </c>
      <c r="N206" s="4">
        <f>Daten!AC16*100/Daten!N61</f>
        <v>18.641788535888384</v>
      </c>
    </row>
    <row r="207" spans="1:14" ht="12.75">
      <c r="A207" s="24" t="s">
        <v>10</v>
      </c>
      <c r="B207" s="4">
        <f>Daten!Q17*100/Daten!B62</f>
        <v>27.611940298507463</v>
      </c>
      <c r="C207" s="4">
        <f>Daten!R17*100/Daten!C62</f>
        <v>30.25830258302583</v>
      </c>
      <c r="D207" s="4">
        <f>Daten!S17*100/Daten!D62</f>
        <v>29.032258064516128</v>
      </c>
      <c r="E207" s="4">
        <f>Daten!T17*100/Daten!E62</f>
        <v>28.589580686149937</v>
      </c>
      <c r="F207" s="4">
        <f>Daten!U17*100/Daten!F62</f>
        <v>30.937880633373933</v>
      </c>
      <c r="G207" s="4">
        <f>Daten!V17*100/Daten!G62</f>
        <v>30.097087378640776</v>
      </c>
      <c r="H207" s="4">
        <f>Daten!W17*100/Daten!H62</f>
        <v>27.395577395577394</v>
      </c>
      <c r="I207" s="4">
        <f>Daten!X17*100/Daten!I62</f>
        <v>26.820388349514563</v>
      </c>
      <c r="J207" s="4">
        <f>Daten!Y17*100/Daten!J62</f>
        <v>23.205128205128204</v>
      </c>
      <c r="K207" s="4">
        <f>Daten!Z17*100/Daten!K62</f>
        <v>23.876765083440308</v>
      </c>
      <c r="L207" s="4">
        <f>Daten!AA17*100/Daten!L62</f>
        <v>22.939068100358423</v>
      </c>
      <c r="M207" s="4">
        <f>Daten!AB17*100/Daten!M62</f>
        <v>22.517911975435005</v>
      </c>
      <c r="N207" s="4">
        <f>Daten!AC17*100/Daten!N62</f>
        <v>22.11453744493392</v>
      </c>
    </row>
    <row r="208" spans="1:14" ht="12.75">
      <c r="A208" s="25" t="s">
        <v>0</v>
      </c>
      <c r="B208" s="12">
        <f>Daten!Q18*100/Daten!B63</f>
        <v>20.26676811146247</v>
      </c>
      <c r="C208" s="12">
        <f>Daten!R18*100/Daten!C63</f>
        <v>20.059979219797864</v>
      </c>
      <c r="D208" s="12">
        <f>Daten!S18*100/Daten!D63</f>
        <v>20.05304292721853</v>
      </c>
      <c r="E208" s="12">
        <f>Daten!T18*100/Daten!E63</f>
        <v>19.97901853362863</v>
      </c>
      <c r="F208" s="12">
        <f>Daten!U18*100/Daten!F63</f>
        <v>21.005088464590823</v>
      </c>
      <c r="G208" s="12">
        <f>Daten!V18*100/Daten!G63</f>
        <v>19.539666993143978</v>
      </c>
      <c r="H208" s="12">
        <f>Daten!W18*100/Daten!H63</f>
        <v>19.090483984101006</v>
      </c>
      <c r="I208" s="12">
        <f>Daten!X18*100/Daten!I63</f>
        <v>18.956978900180722</v>
      </c>
      <c r="J208" s="12">
        <f>Daten!Y18*100/Daten!J63</f>
        <v>18.61984675410144</v>
      </c>
      <c r="K208" s="12">
        <f>Daten!Z18*100/Daten!K63</f>
        <v>18.54357341822523</v>
      </c>
      <c r="L208" s="12">
        <f>Daten!AA18*100/Daten!L63</f>
        <v>18.377205264631755</v>
      </c>
      <c r="M208" s="12">
        <f>Daten!AB18*100/Daten!M63</f>
        <v>18.317937849853724</v>
      </c>
      <c r="N208" s="12">
        <f>Daten!AC18*100/Daten!N63</f>
        <v>18.274986395791764</v>
      </c>
    </row>
    <row r="210" ht="12.75">
      <c r="A210" s="8" t="s">
        <v>94</v>
      </c>
    </row>
    <row r="211" spans="1:14" ht="12.75">
      <c r="A211" s="23"/>
      <c r="B211" s="42" t="s">
        <v>14</v>
      </c>
      <c r="C211" s="42"/>
      <c r="D211" s="42"/>
      <c r="E211" s="42"/>
      <c r="F211" s="42"/>
      <c r="G211" s="42"/>
      <c r="H211" s="42"/>
      <c r="I211" s="42"/>
      <c r="J211" s="42"/>
      <c r="K211" s="42"/>
      <c r="L211" s="42"/>
      <c r="M211" s="42"/>
      <c r="N211" s="42"/>
    </row>
    <row r="212" spans="1:14" ht="12.75">
      <c r="A212" s="23" t="s">
        <v>11</v>
      </c>
      <c r="B212" s="22">
        <v>1999</v>
      </c>
      <c r="C212" s="22">
        <v>2000</v>
      </c>
      <c r="D212" s="22">
        <v>2001</v>
      </c>
      <c r="E212" s="22">
        <v>2002</v>
      </c>
      <c r="F212" s="22">
        <v>2003</v>
      </c>
      <c r="G212" s="22">
        <v>2005</v>
      </c>
      <c r="H212" s="22">
        <v>2006</v>
      </c>
      <c r="I212" s="22">
        <v>2007</v>
      </c>
      <c r="J212" s="22">
        <v>2008</v>
      </c>
      <c r="K212" s="22">
        <v>2009</v>
      </c>
      <c r="L212" s="22">
        <v>2010</v>
      </c>
      <c r="M212" s="22">
        <v>2011</v>
      </c>
      <c r="N212" s="22">
        <v>2012</v>
      </c>
    </row>
    <row r="213" spans="1:14" ht="12.75">
      <c r="A213" s="24" t="s">
        <v>1</v>
      </c>
      <c r="B213" s="4">
        <f>Daten!Q23*100/Daten!B115</f>
        <v>15.44953496383052</v>
      </c>
      <c r="C213" s="4">
        <f>Daten!R23*100/Daten!C115</f>
        <v>16.04406954725426</v>
      </c>
      <c r="D213" s="4">
        <f>Daten!S23*100/Daten!D115</f>
        <v>15.873567210837097</v>
      </c>
      <c r="E213" s="4">
        <f>Daten!T23*100/Daten!E115</f>
        <v>15.801354401805868</v>
      </c>
      <c r="F213" s="4">
        <f>Daten!U23*100/Daten!F115</f>
        <v>17.118377338695577</v>
      </c>
      <c r="G213" s="4">
        <f>Daten!V23*100/Daten!G115</f>
        <v>16.208695652173912</v>
      </c>
      <c r="H213" s="4">
        <f>Daten!W23*100/Daten!H115</f>
        <v>15.687977762334954</v>
      </c>
      <c r="I213" s="4">
        <f>Daten!X23*100/Daten!I115</f>
        <v>15.449143656064313</v>
      </c>
      <c r="J213" s="4">
        <f>Daten!Y23*100/Daten!J115</f>
        <v>15.92489568845619</v>
      </c>
      <c r="K213" s="4">
        <f>Daten!Z23*100/Daten!K115</f>
        <v>15.63662121480432</v>
      </c>
      <c r="L213" s="4">
        <f>Daten!AA23*100/Daten!L115</f>
        <v>15.835367980467387</v>
      </c>
      <c r="M213" s="4">
        <f>Daten!AB23*100/Daten!M115</f>
        <v>15.593456317438218</v>
      </c>
      <c r="N213" s="4">
        <f>Daten!AC23*100/Daten!N115</f>
        <v>15.7679180887372</v>
      </c>
    </row>
    <row r="214" spans="1:14" ht="12.75">
      <c r="A214" s="24" t="s">
        <v>2</v>
      </c>
      <c r="B214" s="4">
        <f>Daten!Q24*100/Daten!B116</f>
        <v>18.114850159049055</v>
      </c>
      <c r="C214" s="4">
        <f>Daten!R24*100/Daten!C116</f>
        <v>18.596141051230873</v>
      </c>
      <c r="D214" s="4">
        <f>Daten!S24*100/Daten!D116</f>
        <v>18.22873314466456</v>
      </c>
      <c r="E214" s="4">
        <f>Daten!T24*100/Daten!E116</f>
        <v>18.2</v>
      </c>
      <c r="F214" s="4">
        <f>Daten!U24*100/Daten!F116</f>
        <v>19.023007669223073</v>
      </c>
      <c r="G214" s="4">
        <f>Daten!V24*100/Daten!G116</f>
        <v>17.40704179006252</v>
      </c>
      <c r="H214" s="4">
        <f>Daten!W24*100/Daten!H116</f>
        <v>17.01635552618536</v>
      </c>
      <c r="I214" s="4">
        <f>Daten!X24*100/Daten!I116</f>
        <v>16.866466866466865</v>
      </c>
      <c r="J214" s="4">
        <f>Daten!Y24*100/Daten!J116</f>
        <v>16.759212518929832</v>
      </c>
      <c r="K214" s="4">
        <f>Daten!Z24*100/Daten!K116</f>
        <v>16.655313351498638</v>
      </c>
      <c r="L214" s="4">
        <f>Daten!AA24*100/Daten!L116</f>
        <v>16.441171433464635</v>
      </c>
      <c r="M214" s="4">
        <f>Daten!AB24*100/Daten!M116</f>
        <v>16.224542187232586</v>
      </c>
      <c r="N214" s="4">
        <f>Daten!AC24*100/Daten!N116</f>
        <v>16.052720513687056</v>
      </c>
    </row>
    <row r="215" spans="1:14" ht="12.75">
      <c r="A215" s="24" t="s">
        <v>3</v>
      </c>
      <c r="B215" s="4">
        <f>Daten!Q25*100/Daten!B117</f>
        <v>15.652654867256636</v>
      </c>
      <c r="C215" s="4">
        <f>Daten!R25*100/Daten!C117</f>
        <v>15.126828365117571</v>
      </c>
      <c r="D215" s="4">
        <f>Daten!S25*100/Daten!D117</f>
        <v>15.002778292276348</v>
      </c>
      <c r="E215" s="4">
        <f>Daten!T25*100/Daten!E117</f>
        <v>15.176908752327746</v>
      </c>
      <c r="F215" s="4">
        <f>Daten!U25*100/Daten!F117</f>
        <v>15.789473684210526</v>
      </c>
      <c r="G215" s="4">
        <f>Daten!V25*100/Daten!G117</f>
        <v>15.597014925373134</v>
      </c>
      <c r="H215" s="4">
        <f>Daten!W25*100/Daten!H117</f>
        <v>15.865652254592689</v>
      </c>
      <c r="I215" s="4">
        <f>Daten!X25*100/Daten!I117</f>
        <v>16.25069328896284</v>
      </c>
      <c r="J215" s="4">
        <f>Daten!Y25*100/Daten!J117</f>
        <v>15.747741102710677</v>
      </c>
      <c r="K215" s="4">
        <f>Daten!Z25*100/Daten!K117</f>
        <v>15.669205658324266</v>
      </c>
      <c r="L215" s="4">
        <f>Daten!AA25*100/Daten!L117</f>
        <v>15.569186361176259</v>
      </c>
      <c r="M215" s="4">
        <f>Daten!AB25*100/Daten!M117</f>
        <v>15.427342770112883</v>
      </c>
      <c r="N215" s="4">
        <f>Daten!AC25*100/Daten!N117</f>
        <v>15.548078625819018</v>
      </c>
    </row>
    <row r="216" spans="1:14" ht="12.75">
      <c r="A216" s="24" t="s">
        <v>4</v>
      </c>
      <c r="B216" s="4">
        <f>Daten!Q26*100/Daten!B118</f>
        <v>22.02790332088819</v>
      </c>
      <c r="C216" s="4">
        <f>Daten!R26*100/Daten!C118</f>
        <v>22.232934824527575</v>
      </c>
      <c r="D216" s="4">
        <f>Daten!S26*100/Daten!D118</f>
        <v>22.457067371202115</v>
      </c>
      <c r="E216" s="4">
        <f>Daten!T26*100/Daten!E118</f>
        <v>22.501406337896118</v>
      </c>
      <c r="F216" s="4">
        <f>Daten!U26*100/Daten!F118</f>
        <v>23.310111090190173</v>
      </c>
      <c r="G216" s="4">
        <f>Daten!V26*100/Daten!G118</f>
        <v>21.547711404189293</v>
      </c>
      <c r="H216" s="4">
        <f>Daten!W26*100/Daten!H118</f>
        <v>20.915287244401167</v>
      </c>
      <c r="I216" s="4">
        <f>Daten!X26*100/Daten!I118</f>
        <v>20.463472113118616</v>
      </c>
      <c r="J216" s="4">
        <f>Daten!Y26*100/Daten!J118</f>
        <v>19.99603646452636</v>
      </c>
      <c r="K216" s="4">
        <f>Daten!Z26*100/Daten!K118</f>
        <v>20.15625</v>
      </c>
      <c r="L216" s="4">
        <f>Daten!AA26*100/Daten!L118</f>
        <v>19.883268482490273</v>
      </c>
      <c r="M216" s="4">
        <f>Daten!AB26*100/Daten!M118</f>
        <v>20.059992500937383</v>
      </c>
      <c r="N216" s="4">
        <f>Daten!AC26*100/Daten!N118</f>
        <v>20.073937153419593</v>
      </c>
    </row>
    <row r="217" spans="1:14" ht="12.75">
      <c r="A217" s="24" t="s">
        <v>5</v>
      </c>
      <c r="B217" s="4">
        <f>Daten!Q27*100/Daten!B119</f>
        <v>19.1157624946604</v>
      </c>
      <c r="C217" s="4">
        <f>Daten!R27*100/Daten!C119</f>
        <v>19.273743016759777</v>
      </c>
      <c r="D217" s="4">
        <f>Daten!S27*100/Daten!D119</f>
        <v>19.529262086513995</v>
      </c>
      <c r="E217" s="4">
        <f>Daten!T27*100/Daten!E119</f>
        <v>20.059816278572953</v>
      </c>
      <c r="F217" s="4">
        <f>Daten!U27*100/Daten!F119</f>
        <v>21.417989417989418</v>
      </c>
      <c r="G217" s="4">
        <f>Daten!V27*100/Daten!G119</f>
        <v>20.35760448082723</v>
      </c>
      <c r="H217" s="4">
        <f>Daten!W27*100/Daten!H119</f>
        <v>19.588531407310132</v>
      </c>
      <c r="I217" s="4">
        <f>Daten!X27*100/Daten!I119</f>
        <v>19.68503937007874</v>
      </c>
      <c r="J217" s="4">
        <f>Daten!Y27*100/Daten!J119</f>
        <v>19.333184157529647</v>
      </c>
      <c r="K217" s="4">
        <f>Daten!Z27*100/Daten!K119</f>
        <v>19.430637144148214</v>
      </c>
      <c r="L217" s="4">
        <f>Daten!AA27*100/Daten!L119</f>
        <v>18.80244953504196</v>
      </c>
      <c r="M217" s="4">
        <f>Daten!AB27*100/Daten!M119</f>
        <v>18.52436823104693</v>
      </c>
      <c r="N217" s="4">
        <f>Daten!AC27*100/Daten!N119</f>
        <v>19.302532207907596</v>
      </c>
    </row>
    <row r="218" spans="1:14" ht="12.75">
      <c r="A218" s="24" t="s">
        <v>6</v>
      </c>
      <c r="B218" s="4">
        <f>Daten!Q28*100/Daten!B120</f>
        <v>15.149544863459038</v>
      </c>
      <c r="C218" s="4">
        <f>Daten!R28*100/Daten!C120</f>
        <v>15.619047619047619</v>
      </c>
      <c r="D218" s="4">
        <f>Daten!S28*100/Daten!D120</f>
        <v>15.924764890282132</v>
      </c>
      <c r="E218" s="4">
        <f>Daten!T28*100/Daten!E120</f>
        <v>16.490610328638496</v>
      </c>
      <c r="F218" s="4">
        <f>Daten!U28*100/Daten!F120</f>
        <v>17.212626563430614</v>
      </c>
      <c r="G218" s="4">
        <f>Daten!V28*100/Daten!G120</f>
        <v>16.088516746411482</v>
      </c>
      <c r="H218" s="4">
        <f>Daten!W28*100/Daten!H120</f>
        <v>16.19047619047619</v>
      </c>
      <c r="I218" s="4">
        <f>Daten!X28*100/Daten!I120</f>
        <v>15.582089552238806</v>
      </c>
      <c r="J218" s="4">
        <f>Daten!Y28*100/Daten!J120</f>
        <v>14.922711058263971</v>
      </c>
      <c r="K218" s="4">
        <f>Daten!Z28*100/Daten!K120</f>
        <v>15.672913117546848</v>
      </c>
      <c r="L218" s="4">
        <f>Daten!AA28*100/Daten!L120</f>
        <v>16.433761878144214</v>
      </c>
      <c r="M218" s="4">
        <f>Daten!AB28*100/Daten!M120</f>
        <v>15.885273028130172</v>
      </c>
      <c r="N218" s="4">
        <f>Daten!AC28*100/Daten!N120</f>
        <v>16.64864864864865</v>
      </c>
    </row>
    <row r="219" spans="1:14" ht="12.75">
      <c r="A219" s="24" t="s">
        <v>7</v>
      </c>
      <c r="B219" s="4">
        <f>Daten!Q29*100/Daten!B121</f>
        <v>16.775738228252195</v>
      </c>
      <c r="C219" s="4">
        <f>Daten!R29*100/Daten!C121</f>
        <v>16.515801175162775</v>
      </c>
      <c r="D219" s="4">
        <f>Daten!S29*100/Daten!D121</f>
        <v>16.567304675243175</v>
      </c>
      <c r="E219" s="4">
        <f>Daten!T29*100/Daten!E121</f>
        <v>16.38675247213938</v>
      </c>
      <c r="F219" s="4">
        <f>Daten!U29*100/Daten!F121</f>
        <v>17.41176470588235</v>
      </c>
      <c r="G219" s="4">
        <f>Daten!V29*100/Daten!G121</f>
        <v>16.071147489375097</v>
      </c>
      <c r="H219" s="4">
        <f>Daten!W29*100/Daten!H121</f>
        <v>16.013734977368504</v>
      </c>
      <c r="I219" s="4">
        <f>Daten!X29*100/Daten!I121</f>
        <v>15.92016344491592</v>
      </c>
      <c r="J219" s="4">
        <f>Daten!Y29*100/Daten!J121</f>
        <v>15.570934256055363</v>
      </c>
      <c r="K219" s="4">
        <f>Daten!Z29*100/Daten!K121</f>
        <v>15.480844409695074</v>
      </c>
      <c r="L219" s="4">
        <f>Daten!AA29*100/Daten!L121</f>
        <v>15.27295676869675</v>
      </c>
      <c r="M219" s="4">
        <f>Daten!AB29*100/Daten!M121</f>
        <v>15.357985837922895</v>
      </c>
      <c r="N219" s="4">
        <f>Daten!AC29*100/Daten!N121</f>
        <v>15.33238591504816</v>
      </c>
    </row>
    <row r="220" spans="1:14" ht="12.75">
      <c r="A220" s="24" t="s">
        <v>8</v>
      </c>
      <c r="B220" s="4">
        <f>Daten!Q30*100/Daten!B122</f>
        <v>18.709312199264083</v>
      </c>
      <c r="C220" s="4">
        <f>Daten!R30*100/Daten!C122</f>
        <v>18.596881959910913</v>
      </c>
      <c r="D220" s="4">
        <f>Daten!S30*100/Daten!D122</f>
        <v>18.402399127589966</v>
      </c>
      <c r="E220" s="4">
        <f>Daten!T30*100/Daten!E122</f>
        <v>17.848343826991513</v>
      </c>
      <c r="F220" s="4">
        <f>Daten!U30*100/Daten!F122</f>
        <v>18.61293859649123</v>
      </c>
      <c r="G220" s="4">
        <f>Daten!V30*100/Daten!G122</f>
        <v>17.365591397849464</v>
      </c>
      <c r="H220" s="4">
        <f>Daten!W30*100/Daten!H122</f>
        <v>17.451820128479657</v>
      </c>
      <c r="I220" s="4">
        <f>Daten!X30*100/Daten!I122</f>
        <v>17.047543997898607</v>
      </c>
      <c r="J220" s="4">
        <f>Daten!Y30*100/Daten!J122</f>
        <v>16.762402088772845</v>
      </c>
      <c r="K220" s="4">
        <f>Daten!Z30*100/Daten!K122</f>
        <v>16.308900523560208</v>
      </c>
      <c r="L220" s="4">
        <f>Daten!AA30*100/Daten!L122</f>
        <v>16.206987128972944</v>
      </c>
      <c r="M220" s="4">
        <f>Daten!AB30*100/Daten!M122</f>
        <v>16.631467793030623</v>
      </c>
      <c r="N220" s="4">
        <f>Daten!AC30*100/Daten!N122</f>
        <v>17.324274888946956</v>
      </c>
    </row>
    <row r="221" spans="1:14" ht="12.75">
      <c r="A221" s="24" t="s">
        <v>9</v>
      </c>
      <c r="B221" s="4">
        <f>Daten!Q31*100/Daten!B123</f>
        <v>16.95086949181158</v>
      </c>
      <c r="C221" s="4">
        <f>Daten!R31*100/Daten!C123</f>
        <v>17.195268301045775</v>
      </c>
      <c r="D221" s="4">
        <f>Daten!S31*100/Daten!D123</f>
        <v>17.165327406394255</v>
      </c>
      <c r="E221" s="4">
        <f>Daten!T31*100/Daten!E123</f>
        <v>17.639145787792163</v>
      </c>
      <c r="F221" s="4">
        <f>Daten!U31*100/Daten!F123</f>
        <v>18.29145728643216</v>
      </c>
      <c r="G221" s="4">
        <f>Daten!V31*100/Daten!G123</f>
        <v>17.162813903209713</v>
      </c>
      <c r="H221" s="4">
        <f>Daten!W31*100/Daten!H123</f>
        <v>17.054908485856906</v>
      </c>
      <c r="I221" s="4">
        <f>Daten!X31*100/Daten!I123</f>
        <v>16.786731445803316</v>
      </c>
      <c r="J221" s="4">
        <f>Daten!Y31*100/Daten!J123</f>
        <v>16.35998661759786</v>
      </c>
      <c r="K221" s="4">
        <f>Daten!Z31*100/Daten!K123</f>
        <v>16.691629222832418</v>
      </c>
      <c r="L221" s="4">
        <f>Daten!AA31*100/Daten!L123</f>
        <v>16.39881928501148</v>
      </c>
      <c r="M221" s="4">
        <f>Daten!AB31*100/Daten!M123</f>
        <v>16.926829268292682</v>
      </c>
      <c r="N221" s="4">
        <f>Daten!AC31*100/Daten!N123</f>
        <v>17.074348245896363</v>
      </c>
    </row>
    <row r="222" spans="1:14" ht="12.75">
      <c r="A222" s="24" t="s">
        <v>10</v>
      </c>
      <c r="B222" s="4">
        <f>Daten!Q32*100/Daten!B124</f>
        <v>21.266968325791854</v>
      </c>
      <c r="C222" s="4">
        <f>Daten!R32*100/Daten!C124</f>
        <v>21.461187214611872</v>
      </c>
      <c r="D222" s="4">
        <f>Daten!S32*100/Daten!D124</f>
        <v>20.379146919431278</v>
      </c>
      <c r="E222" s="4">
        <f>Daten!T32*100/Daten!E124</f>
        <v>20.94361334867664</v>
      </c>
      <c r="F222" s="4">
        <f>Daten!U32*100/Daten!F124</f>
        <v>21.956769055745166</v>
      </c>
      <c r="G222" s="4">
        <f>Daten!V32*100/Daten!G124</f>
        <v>21.686746987951807</v>
      </c>
      <c r="H222" s="4">
        <f>Daten!W32*100/Daten!H124</f>
        <v>21.934758155230597</v>
      </c>
      <c r="I222" s="4">
        <f>Daten!X32*100/Daten!I124</f>
        <v>21.149425287356323</v>
      </c>
      <c r="J222" s="4">
        <f>Daten!Y32*100/Daten!J124</f>
        <v>20.66115702479339</v>
      </c>
      <c r="K222" s="4">
        <f>Daten!Z32*100/Daten!K124</f>
        <v>21.360544217687075</v>
      </c>
      <c r="L222" s="4">
        <f>Daten!AA32*100/Daten!L124</f>
        <v>20.92426187419769</v>
      </c>
      <c r="M222" s="4">
        <f>Daten!AB32*100/Daten!M124</f>
        <v>20.17353579175705</v>
      </c>
      <c r="N222" s="4">
        <f>Daten!AC32*100/Daten!N124</f>
        <v>19.611470860314522</v>
      </c>
    </row>
    <row r="223" spans="1:14" ht="12.75">
      <c r="A223" s="25" t="s">
        <v>0</v>
      </c>
      <c r="B223" s="13">
        <f>Daten!Q33*100/Daten!B125</f>
        <v>17.68956269255491</v>
      </c>
      <c r="C223" s="13">
        <f>Daten!R33*100/Daten!C125</f>
        <v>17.822482590914117</v>
      </c>
      <c r="D223" s="13">
        <f>Daten!S33*100/Daten!D125</f>
        <v>17.778900876749653</v>
      </c>
      <c r="E223" s="13">
        <f>Daten!T33*100/Daten!E125</f>
        <v>17.869415807560138</v>
      </c>
      <c r="F223" s="13">
        <f>Daten!U33*100/Daten!F125</f>
        <v>18.79179914483061</v>
      </c>
      <c r="G223" s="13">
        <f>Daten!V33*100/Daten!G125</f>
        <v>17.62708894583525</v>
      </c>
      <c r="H223" s="13">
        <f>Daten!W33*100/Daten!H125</f>
        <v>17.374627389093458</v>
      </c>
      <c r="I223" s="13">
        <f>Daten!X33*100/Daten!I125</f>
        <v>17.20787072661317</v>
      </c>
      <c r="J223" s="13">
        <f>Daten!Y33*100/Daten!J125</f>
        <v>16.92215807286482</v>
      </c>
      <c r="K223" s="13">
        <f>Daten!Z33*100/Daten!K125</f>
        <v>16.92311088545001</v>
      </c>
      <c r="L223" s="13">
        <f>Daten!AA33*100/Daten!L125</f>
        <v>16.76488697334858</v>
      </c>
      <c r="M223" s="13">
        <f>Daten!AB33*100/Daten!M125</f>
        <v>16.789226351057348</v>
      </c>
      <c r="N223" s="13">
        <f>Daten!AC33*100/Daten!N125</f>
        <v>16.98469190858025</v>
      </c>
    </row>
    <row r="225" ht="12.75">
      <c r="A225" s="1" t="s">
        <v>95</v>
      </c>
    </row>
    <row r="226" spans="1:14" ht="12.75">
      <c r="A226" s="23"/>
      <c r="B226" s="42" t="s">
        <v>14</v>
      </c>
      <c r="C226" s="42"/>
      <c r="D226" s="42"/>
      <c r="E226" s="42"/>
      <c r="F226" s="42"/>
      <c r="G226" s="42"/>
      <c r="H226" s="42"/>
      <c r="I226" s="42"/>
      <c r="J226" s="42"/>
      <c r="K226" s="42"/>
      <c r="L226" s="42"/>
      <c r="M226" s="42"/>
      <c r="N226" s="42"/>
    </row>
    <row r="227" spans="1:14" ht="12.75">
      <c r="A227" s="23" t="s">
        <v>11</v>
      </c>
      <c r="B227" s="22">
        <v>1999</v>
      </c>
      <c r="C227" s="22">
        <v>2000</v>
      </c>
      <c r="D227" s="22">
        <v>2001</v>
      </c>
      <c r="E227" s="22">
        <v>2002</v>
      </c>
      <c r="F227" s="22">
        <v>2003</v>
      </c>
      <c r="G227" s="22">
        <v>2005</v>
      </c>
      <c r="H227" s="22">
        <v>2006</v>
      </c>
      <c r="I227" s="22">
        <v>2007</v>
      </c>
      <c r="J227" s="22">
        <v>2008</v>
      </c>
      <c r="K227" s="22">
        <v>2009</v>
      </c>
      <c r="L227" s="22">
        <v>2010</v>
      </c>
      <c r="M227" s="22">
        <v>2011</v>
      </c>
      <c r="N227" s="22">
        <v>2012</v>
      </c>
    </row>
    <row r="228" spans="1:14" ht="12.75">
      <c r="A228" s="24" t="s">
        <v>1</v>
      </c>
      <c r="B228" s="4">
        <f>Daten!Q38*100/Daten!B177</f>
        <v>16.49372913471082</v>
      </c>
      <c r="C228" s="4">
        <f>Daten!R38*100/Daten!C177</f>
        <v>16.747529200359388</v>
      </c>
      <c r="D228" s="4">
        <f>Daten!S38*100/Daten!D177</f>
        <v>16.722167221672215</v>
      </c>
      <c r="E228" s="4">
        <f>Daten!T38*100/Daten!E177</f>
        <v>16.874098124098126</v>
      </c>
      <c r="F228" s="4">
        <f>Daten!U38*100/Daten!F177</f>
        <v>17.99383275893343</v>
      </c>
      <c r="G228" s="4">
        <f>Daten!V38*100/Daten!G177</f>
        <v>17.07936507936508</v>
      </c>
      <c r="H228" s="4">
        <f>Daten!W38*100/Daten!H177</f>
        <v>16.56536333121655</v>
      </c>
      <c r="I228" s="4">
        <f>Daten!X38*100/Daten!I177</f>
        <v>16.26715462031107</v>
      </c>
      <c r="J228" s="4">
        <f>Daten!Y38*100/Daten!J177</f>
        <v>16.35765823362864</v>
      </c>
      <c r="K228" s="4">
        <f>Daten!Z38*100/Daten!K177</f>
        <v>16.063035664915677</v>
      </c>
      <c r="L228" s="4">
        <f>Daten!AA38*100/Daten!L177</f>
        <v>16.27248653091042</v>
      </c>
      <c r="M228" s="4">
        <f>Daten!AB38*100/Daten!M177</f>
        <v>16.073051063056514</v>
      </c>
      <c r="N228" s="4">
        <f>Daten!AC38*100/Daten!N177</f>
        <v>16.050829127613554</v>
      </c>
    </row>
    <row r="229" spans="1:14" ht="12.75">
      <c r="A229" s="24" t="s">
        <v>2</v>
      </c>
      <c r="B229" s="4">
        <f>Daten!Q39*100/Daten!B178</f>
        <v>19.006651884700666</v>
      </c>
      <c r="C229" s="4">
        <f>Daten!R39*100/Daten!C178</f>
        <v>19.495412844036696</v>
      </c>
      <c r="D229" s="4">
        <f>Daten!S39*100/Daten!D178</f>
        <v>19.41353117823706</v>
      </c>
      <c r="E229" s="4">
        <f>Daten!T39*100/Daten!E178</f>
        <v>19.057322583503144</v>
      </c>
      <c r="F229" s="4">
        <f>Daten!U39*100/Daten!F178</f>
        <v>19.98582565556343</v>
      </c>
      <c r="G229" s="4">
        <f>Daten!V39*100/Daten!G178</f>
        <v>18.330117523241537</v>
      </c>
      <c r="H229" s="4">
        <f>Daten!W39*100/Daten!H178</f>
        <v>17.82335779329856</v>
      </c>
      <c r="I229" s="4">
        <f>Daten!X39*100/Daten!I178</f>
        <v>17.822838847385274</v>
      </c>
      <c r="J229" s="4">
        <f>Daten!Y39*100/Daten!J178</f>
        <v>17.594674822344157</v>
      </c>
      <c r="K229" s="4">
        <f>Daten!Z39*100/Daten!K178</f>
        <v>17.537178092129125</v>
      </c>
      <c r="L229" s="4">
        <f>Daten!AA39*100/Daten!L178</f>
        <v>17.294598275079437</v>
      </c>
      <c r="M229" s="4">
        <f>Daten!AB39*100/Daten!M178</f>
        <v>17.035358114233908</v>
      </c>
      <c r="N229" s="4">
        <f>Daten!AC39*100/Daten!N178</f>
        <v>17.06135629709365</v>
      </c>
    </row>
    <row r="230" spans="1:14" ht="12.75">
      <c r="A230" s="24" t="s">
        <v>3</v>
      </c>
      <c r="B230" s="4">
        <f>Daten!Q40*100/Daten!B179</f>
        <v>16.992361868862215</v>
      </c>
      <c r="C230" s="4">
        <f>Daten!R40*100/Daten!C179</f>
        <v>16.5748031496063</v>
      </c>
      <c r="D230" s="4">
        <f>Daten!S40*100/Daten!D179</f>
        <v>16.332774104411328</v>
      </c>
      <c r="E230" s="4">
        <f>Daten!T40*100/Daten!E179</f>
        <v>16.256450972608178</v>
      </c>
      <c r="F230" s="4">
        <f>Daten!U40*100/Daten!F179</f>
        <v>17.243112809169514</v>
      </c>
      <c r="G230" s="4">
        <f>Daten!V40*100/Daten!G179</f>
        <v>16.535354542734616</v>
      </c>
      <c r="H230" s="4">
        <f>Daten!W40*100/Daten!H179</f>
        <v>16.721149083704805</v>
      </c>
      <c r="I230" s="4">
        <f>Daten!X40*100/Daten!I179</f>
        <v>17.17670286278381</v>
      </c>
      <c r="J230" s="4">
        <f>Daten!Y40*100/Daten!J179</f>
        <v>16.480805289647687</v>
      </c>
      <c r="K230" s="4">
        <f>Daten!Z40*100/Daten!K179</f>
        <v>16.47001934235977</v>
      </c>
      <c r="L230" s="4">
        <f>Daten!AA40*100/Daten!L179</f>
        <v>16.591584395667592</v>
      </c>
      <c r="M230" s="4">
        <f>Daten!AB40*100/Daten!M179</f>
        <v>16.714312940728036</v>
      </c>
      <c r="N230" s="4">
        <f>Daten!AC40*100/Daten!N179</f>
        <v>16.820493501601053</v>
      </c>
    </row>
    <row r="231" spans="1:14" ht="12.75">
      <c r="A231" s="24" t="s">
        <v>4</v>
      </c>
      <c r="B231" s="4">
        <f>Daten!Q41*100/Daten!B180</f>
        <v>23.351977626847784</v>
      </c>
      <c r="C231" s="4">
        <f>Daten!R41*100/Daten!C180</f>
        <v>23.03315675887777</v>
      </c>
      <c r="D231" s="4">
        <f>Daten!S41*100/Daten!D180</f>
        <v>23.118637617733803</v>
      </c>
      <c r="E231" s="4">
        <f>Daten!T41*100/Daten!E180</f>
        <v>22.998312394524657</v>
      </c>
      <c r="F231" s="4">
        <f>Daten!U41*100/Daten!F180</f>
        <v>24.161585365853657</v>
      </c>
      <c r="G231" s="4">
        <f>Daten!V41*100/Daten!G180</f>
        <v>22.302158273381295</v>
      </c>
      <c r="H231" s="4">
        <f>Daten!W41*100/Daten!H180</f>
        <v>21.88824283039322</v>
      </c>
      <c r="I231" s="4">
        <f>Daten!X41*100/Daten!I180</f>
        <v>21.40302066772655</v>
      </c>
      <c r="J231" s="4">
        <f>Daten!Y41*100/Daten!J180</f>
        <v>20.948890649762284</v>
      </c>
      <c r="K231" s="4">
        <f>Daten!Z41*100/Daten!K180</f>
        <v>20.923408001565097</v>
      </c>
      <c r="L231" s="4">
        <f>Daten!AA41*100/Daten!L180</f>
        <v>20.64390243902439</v>
      </c>
      <c r="M231" s="4">
        <f>Daten!AB41*100/Daten!M180</f>
        <v>20.66559818987461</v>
      </c>
      <c r="N231" s="4">
        <f>Daten!AC41*100/Daten!N180</f>
        <v>20.546549328392775</v>
      </c>
    </row>
    <row r="232" spans="1:14" ht="12.75">
      <c r="A232" s="24" t="s">
        <v>5</v>
      </c>
      <c r="B232" s="4">
        <f>Daten!Q42*100/Daten!B181</f>
        <v>20.568881341541076</v>
      </c>
      <c r="C232" s="4">
        <f>Daten!R42*100/Daten!C181</f>
        <v>20.24408521571566</v>
      </c>
      <c r="D232" s="4">
        <f>Daten!S42*100/Daten!D181</f>
        <v>20.14066496163683</v>
      </c>
      <c r="E232" s="4">
        <f>Daten!T42*100/Daten!E181</f>
        <v>20.5507339547841</v>
      </c>
      <c r="F232" s="4">
        <f>Daten!U42*100/Daten!F181</f>
        <v>21.774960380348652</v>
      </c>
      <c r="G232" s="4">
        <f>Daten!V42*100/Daten!G181</f>
        <v>20.611587982832617</v>
      </c>
      <c r="H232" s="4">
        <f>Daten!W42*100/Daten!H181</f>
        <v>20.078482668410725</v>
      </c>
      <c r="I232" s="4">
        <f>Daten!X42*100/Daten!I181</f>
        <v>20.335452751589564</v>
      </c>
      <c r="J232" s="4">
        <f>Daten!Y42*100/Daten!J181</f>
        <v>20.075757575757574</v>
      </c>
      <c r="K232" s="4">
        <f>Daten!Z42*100/Daten!K181</f>
        <v>19.959450326650146</v>
      </c>
      <c r="L232" s="4">
        <f>Daten!AA42*100/Daten!L181</f>
        <v>19.225589225589225</v>
      </c>
      <c r="M232" s="4">
        <f>Daten!AB42*100/Daten!M181</f>
        <v>18.8370279603431</v>
      </c>
      <c r="N232" s="4">
        <f>Daten!AC42*100/Daten!N181</f>
        <v>19.274228596262496</v>
      </c>
    </row>
    <row r="233" spans="1:14" ht="12.75">
      <c r="A233" s="24" t="s">
        <v>6</v>
      </c>
      <c r="B233" s="4">
        <f>Daten!Q43*100/Daten!B182</f>
        <v>16.479524438573314</v>
      </c>
      <c r="C233" s="4">
        <f>Daten!R43*100/Daten!C182</f>
        <v>16.909620991253643</v>
      </c>
      <c r="D233" s="4">
        <f>Daten!S43*100/Daten!D182</f>
        <v>17.182021039209435</v>
      </c>
      <c r="E233" s="4">
        <f>Daten!T43*100/Daten!E182</f>
        <v>17.75449101796407</v>
      </c>
      <c r="F233" s="4">
        <f>Daten!U43*100/Daten!F182</f>
        <v>18.646616541353385</v>
      </c>
      <c r="G233" s="4">
        <f>Daten!V43*100/Daten!G182</f>
        <v>16.89168916891689</v>
      </c>
      <c r="H233" s="4">
        <f>Daten!W43*100/Daten!H182</f>
        <v>16.661654135338345</v>
      </c>
      <c r="I233" s="4">
        <f>Daten!X43*100/Daten!I182</f>
        <v>16.431784107946026</v>
      </c>
      <c r="J233" s="4">
        <f>Daten!Y43*100/Daten!J182</f>
        <v>15.789473684210526</v>
      </c>
      <c r="K233" s="4">
        <f>Daten!Z43*100/Daten!K182</f>
        <v>16.36468219729652</v>
      </c>
      <c r="L233" s="4">
        <f>Daten!AA43*100/Daten!L182</f>
        <v>16.709147550269044</v>
      </c>
      <c r="M233" s="4">
        <f>Daten!AB43*100/Daten!M182</f>
        <v>16.662053694990313</v>
      </c>
      <c r="N233" s="4">
        <f>Daten!AC43*100/Daten!N182</f>
        <v>17.275204359673026</v>
      </c>
    </row>
    <row r="234" spans="1:14" ht="12.75">
      <c r="A234" s="24" t="s">
        <v>7</v>
      </c>
      <c r="B234" s="4">
        <f>Daten!Q44*100/Daten!B183</f>
        <v>17.843105142482806</v>
      </c>
      <c r="C234" s="4">
        <f>Daten!R44*100/Daten!C183</f>
        <v>17.536125397991672</v>
      </c>
      <c r="D234" s="4">
        <f>Daten!S44*100/Daten!D183</f>
        <v>17.66993437575954</v>
      </c>
      <c r="E234" s="4">
        <f>Daten!T44*100/Daten!E183</f>
        <v>17.65516123804894</v>
      </c>
      <c r="F234" s="4">
        <f>Daten!U44*100/Daten!F183</f>
        <v>18.4695285238984</v>
      </c>
      <c r="G234" s="4">
        <f>Daten!V44*100/Daten!G183</f>
        <v>16.84526708881312</v>
      </c>
      <c r="H234" s="4">
        <f>Daten!W44*100/Daten!H183</f>
        <v>16.56174334140436</v>
      </c>
      <c r="I234" s="4">
        <f>Daten!X44*100/Daten!I183</f>
        <v>16.401170351105332</v>
      </c>
      <c r="J234" s="4">
        <f>Daten!Y44*100/Daten!J183</f>
        <v>16.14397140071498</v>
      </c>
      <c r="K234" s="4">
        <f>Daten!Z44*100/Daten!K183</f>
        <v>16.11133521581283</v>
      </c>
      <c r="L234" s="4">
        <f>Daten!AA44*100/Daten!L183</f>
        <v>15.835848902667863</v>
      </c>
      <c r="M234" s="4">
        <f>Daten!AB44*100/Daten!M183</f>
        <v>15.835299861664904</v>
      </c>
      <c r="N234" s="4">
        <f>Daten!AC44*100/Daten!N183</f>
        <v>15.578913061191233</v>
      </c>
    </row>
    <row r="235" spans="1:14" ht="12.75">
      <c r="A235" s="24" t="s">
        <v>8</v>
      </c>
      <c r="B235" s="4">
        <f>Daten!Q45*100/Daten!B184</f>
        <v>19.81733835894462</v>
      </c>
      <c r="C235" s="4">
        <f>Daten!R45*100/Daten!C184</f>
        <v>19.529144802155724</v>
      </c>
      <c r="D235" s="4">
        <f>Daten!S45*100/Daten!D184</f>
        <v>19.37049362174154</v>
      </c>
      <c r="E235" s="4">
        <f>Daten!T45*100/Daten!E184</f>
        <v>19.00221116639027</v>
      </c>
      <c r="F235" s="4">
        <f>Daten!U45*100/Daten!F184</f>
        <v>19.889042995839112</v>
      </c>
      <c r="G235" s="4">
        <f>Daten!V45*100/Daten!G184</f>
        <v>18.620783460282915</v>
      </c>
      <c r="H235" s="4">
        <f>Daten!W45*100/Daten!H184</f>
        <v>18.478408014078788</v>
      </c>
      <c r="I235" s="4">
        <f>Daten!X45*100/Daten!I184</f>
        <v>17.869553595295375</v>
      </c>
      <c r="J235" s="4">
        <f>Daten!Y45*100/Daten!J184</f>
        <v>17.647838769557147</v>
      </c>
      <c r="K235" s="4">
        <f>Daten!Z45*100/Daten!K184</f>
        <v>17.424847033785582</v>
      </c>
      <c r="L235" s="4">
        <f>Daten!AA45*100/Daten!L184</f>
        <v>17.111585691404166</v>
      </c>
      <c r="M235" s="4">
        <f>Daten!AB45*100/Daten!M184</f>
        <v>17.446524064171122</v>
      </c>
      <c r="N235" s="4">
        <f>Daten!AC45*100/Daten!N184</f>
        <v>17.744281369826787</v>
      </c>
    </row>
    <row r="236" spans="1:14" ht="12.75">
      <c r="A236" s="24" t="s">
        <v>9</v>
      </c>
      <c r="B236" s="4">
        <f>Daten!Q46*100/Daten!B185</f>
        <v>18.210333710900063</v>
      </c>
      <c r="C236" s="4">
        <f>Daten!R46*100/Daten!C185</f>
        <v>18.323638286620834</v>
      </c>
      <c r="D236" s="4">
        <f>Daten!S46*100/Daten!D185</f>
        <v>18.423836389280677</v>
      </c>
      <c r="E236" s="4">
        <f>Daten!T46*100/Daten!E185</f>
        <v>18.593182211455268</v>
      </c>
      <c r="F236" s="4">
        <f>Daten!U46*100/Daten!F185</f>
        <v>19.19780596503257</v>
      </c>
      <c r="G236" s="4">
        <f>Daten!V46*100/Daten!G185</f>
        <v>18.17646068361677</v>
      </c>
      <c r="H236" s="4">
        <f>Daten!W46*100/Daten!H185</f>
        <v>17.822451220542277</v>
      </c>
      <c r="I236" s="4">
        <f>Daten!X46*100/Daten!I185</f>
        <v>17.519300924747604</v>
      </c>
      <c r="J236" s="4">
        <f>Daten!Y46*100/Daten!J185</f>
        <v>17.492785605160414</v>
      </c>
      <c r="K236" s="4">
        <f>Daten!Z46*100/Daten!K185</f>
        <v>17.616141064767717</v>
      </c>
      <c r="L236" s="4">
        <f>Daten!AA46*100/Daten!L185</f>
        <v>17.55242988292765</v>
      </c>
      <c r="M236" s="4">
        <f>Daten!AB46*100/Daten!M185</f>
        <v>17.737896494156928</v>
      </c>
      <c r="N236" s="4">
        <f>Daten!AC46*100/Daten!N185</f>
        <v>17.840993176025652</v>
      </c>
    </row>
    <row r="237" spans="1:14" ht="12.75">
      <c r="A237" s="24" t="s">
        <v>10</v>
      </c>
      <c r="B237" s="4">
        <f>Daten!Q47*100/Daten!B186</f>
        <v>24.28909952606635</v>
      </c>
      <c r="C237" s="4">
        <f>Daten!R47*100/Daten!C186</f>
        <v>25.695677915926584</v>
      </c>
      <c r="D237" s="4">
        <f>Daten!S47*100/Daten!D186</f>
        <v>24.52130945027795</v>
      </c>
      <c r="E237" s="4">
        <f>Daten!T47*100/Daten!E186</f>
        <v>24.57729468599034</v>
      </c>
      <c r="F237" s="4">
        <f>Daten!U47*100/Daten!F186</f>
        <v>26.294117647058822</v>
      </c>
      <c r="G237" s="4">
        <f>Daten!V47*100/Daten!G186</f>
        <v>25.676453655728267</v>
      </c>
      <c r="H237" s="4">
        <f>Daten!W47*100/Daten!H186</f>
        <v>24.544920728126836</v>
      </c>
      <c r="I237" s="4">
        <f>Daten!X47*100/Daten!I186</f>
        <v>23.907910271546637</v>
      </c>
      <c r="J237" s="4">
        <f>Daten!Y47*100/Daten!J186</f>
        <v>21.97875166002656</v>
      </c>
      <c r="K237" s="4">
        <f>Daten!Z47*100/Daten!K186</f>
        <v>22.655217965653897</v>
      </c>
      <c r="L237" s="4">
        <f>Daten!AA47*100/Daten!L186</f>
        <v>21.967821782178216</v>
      </c>
      <c r="M237" s="4">
        <f>Daten!AB47*100/Daten!M186</f>
        <v>21.379673512374936</v>
      </c>
      <c r="N237" s="4">
        <f>Daten!AC47*100/Daten!N186</f>
        <v>20.89350180505415</v>
      </c>
    </row>
    <row r="238" spans="1:14" ht="12.75">
      <c r="A238" s="25" t="s">
        <v>0</v>
      </c>
      <c r="B238" s="14">
        <f>Daten!Q48*100/Daten!B187</f>
        <v>18.932963200880977</v>
      </c>
      <c r="C238" s="14">
        <f>Daten!R48*100/Daten!C187</f>
        <v>18.90435358459975</v>
      </c>
      <c r="D238" s="14">
        <f>Daten!S48*100/Daten!D187</f>
        <v>18.878523764129103</v>
      </c>
      <c r="E238" s="14">
        <f>Daten!T48*100/Daten!E187</f>
        <v>18.89097107764557</v>
      </c>
      <c r="F238" s="14">
        <f>Daten!U48*100/Daten!F187</f>
        <v>19.863873280043414</v>
      </c>
      <c r="G238" s="14">
        <f>Daten!V48*100/Daten!G187</f>
        <v>18.553405843752472</v>
      </c>
      <c r="H238" s="14">
        <f>Daten!W48*100/Daten!H187</f>
        <v>18.204855533180986</v>
      </c>
      <c r="I238" s="14">
        <f>Daten!X48*100/Daten!I187</f>
        <v>18.053852790264724</v>
      </c>
      <c r="J238" s="14">
        <f>Daten!Y48*100/Daten!J187</f>
        <v>17.745262270235777</v>
      </c>
      <c r="K238" s="14">
        <f>Daten!Z48*100/Daten!K187</f>
        <v>17.70961145194274</v>
      </c>
      <c r="L238" s="14">
        <f>Daten!AA48*100/Daten!L187</f>
        <v>17.547097183226157</v>
      </c>
      <c r="M238" s="14">
        <f>Daten!AB48*100/Daten!M187</f>
        <v>17.53174825174825</v>
      </c>
      <c r="N238" s="14">
        <f>Daten!AC48*100/Daten!N187</f>
        <v>17.61179556123686</v>
      </c>
    </row>
    <row r="241" ht="12.75">
      <c r="A241" s="1" t="s">
        <v>105</v>
      </c>
    </row>
    <row r="242" ht="12.75">
      <c r="A242" s="2" t="s">
        <v>13</v>
      </c>
    </row>
    <row r="243" ht="12.75">
      <c r="A243" s="7" t="s">
        <v>18</v>
      </c>
    </row>
    <row r="245" ht="12.75">
      <c r="A245" s="6" t="s">
        <v>106</v>
      </c>
    </row>
    <row r="246" spans="1:14" ht="12.75">
      <c r="A246" s="23"/>
      <c r="B246" s="42" t="s">
        <v>14</v>
      </c>
      <c r="C246" s="42"/>
      <c r="D246" s="42"/>
      <c r="E246" s="42"/>
      <c r="F246" s="42"/>
      <c r="G246" s="42"/>
      <c r="H246" s="42"/>
      <c r="I246" s="42"/>
      <c r="J246" s="42"/>
      <c r="K246" s="42"/>
      <c r="L246" s="42"/>
      <c r="M246" s="42"/>
      <c r="N246" s="42"/>
    </row>
    <row r="247" spans="1:14" ht="12.75">
      <c r="A247" s="23" t="s">
        <v>11</v>
      </c>
      <c r="B247" s="22">
        <v>1999</v>
      </c>
      <c r="C247" s="22">
        <v>2000</v>
      </c>
      <c r="D247" s="22">
        <v>2001</v>
      </c>
      <c r="E247" s="22">
        <v>2002</v>
      </c>
      <c r="F247" s="22">
        <v>2003</v>
      </c>
      <c r="G247" s="22">
        <v>2005</v>
      </c>
      <c r="H247" s="22">
        <v>2006</v>
      </c>
      <c r="I247" s="22">
        <v>2007</v>
      </c>
      <c r="J247" s="22">
        <v>2008</v>
      </c>
      <c r="K247" s="22">
        <v>2009</v>
      </c>
      <c r="L247" s="22">
        <v>2010</v>
      </c>
      <c r="M247" s="22">
        <v>2011</v>
      </c>
      <c r="N247" s="22">
        <v>2012</v>
      </c>
    </row>
    <row r="248" spans="1:14" ht="12.75">
      <c r="A248" s="24" t="s">
        <v>1</v>
      </c>
      <c r="B248" s="4">
        <f>Daten!AF8*100/Daten!B53</f>
        <v>14.837976122797043</v>
      </c>
      <c r="C248" s="4">
        <f>Daten!AG8*100/Daten!C53</f>
        <v>15.354256718661906</v>
      </c>
      <c r="D248" s="4">
        <f>Daten!AH8*100/Daten!D53</f>
        <v>15.505324117317391</v>
      </c>
      <c r="E248" s="4">
        <f>Daten!AI8*100/Daten!E53</f>
        <v>15.575154813285796</v>
      </c>
      <c r="F248" s="4">
        <f>Daten!AJ8*100/Daten!F53</f>
        <v>16.03542491049557</v>
      </c>
      <c r="G248" s="4">
        <f>Daten!AK8*100/Daten!G53</f>
        <v>16.22748815165877</v>
      </c>
      <c r="H248" s="4">
        <f>Daten!AL8*100/Daten!H53</f>
        <v>16.176191380292387</v>
      </c>
      <c r="I248" s="4">
        <f>Daten!AM8*100/Daten!I53</f>
        <v>16.455453149001535</v>
      </c>
      <c r="J248" s="4">
        <f>Daten!AN8*100/Daten!J53</f>
        <v>16.9905714835482</v>
      </c>
      <c r="K248" s="4">
        <f>Daten!AO8*100/Daten!K53</f>
        <v>17.025365103766333</v>
      </c>
      <c r="L248" s="4">
        <f>Daten!AP8*100/Daten!L53</f>
        <v>17.09794901284263</v>
      </c>
      <c r="M248" s="4">
        <f>Daten!AQ8*100/Daten!M53</f>
        <v>17.11026615969582</v>
      </c>
      <c r="N248" s="4">
        <f>Daten!AR8*100/Daten!N53</f>
        <v>20.89381207028266</v>
      </c>
    </row>
    <row r="249" spans="1:14" ht="12.75">
      <c r="A249" s="24" t="s">
        <v>2</v>
      </c>
      <c r="B249" s="4">
        <f>Daten!AF9*100/Daten!B54</f>
        <v>18.408147868728783</v>
      </c>
      <c r="C249" s="4">
        <f>Daten!AG9*100/Daten!C54</f>
        <v>19.19609316303531</v>
      </c>
      <c r="D249" s="4">
        <f>Daten!AH9*100/Daten!D54</f>
        <v>19.698965192850423</v>
      </c>
      <c r="E249" s="4">
        <f>Daten!AI9*100/Daten!E54</f>
        <v>20.295063362965767</v>
      </c>
      <c r="F249" s="4">
        <f>Daten!AJ9*100/Daten!F54</f>
        <v>21.493383742911153</v>
      </c>
      <c r="G249" s="4">
        <f>Daten!AK9*100/Daten!G54</f>
        <v>22.126220886551465</v>
      </c>
      <c r="H249" s="4">
        <f>Daten!AL9*100/Daten!H54</f>
        <v>22.270825408900723</v>
      </c>
      <c r="I249" s="4">
        <f>Daten!AM9*100/Daten!I54</f>
        <v>22.79495990836197</v>
      </c>
      <c r="J249" s="4">
        <f>Daten!AN9*100/Daten!J54</f>
        <v>23.057595670660998</v>
      </c>
      <c r="K249" s="4">
        <f>Daten!AO9*100/Daten!K54</f>
        <v>23.079906904577193</v>
      </c>
      <c r="L249" s="4">
        <f>Daten!AP9*100/Daten!L54</f>
        <v>23.048686244204017</v>
      </c>
      <c r="M249" s="4">
        <f>Daten!AQ9*100/Daten!M54</f>
        <v>22.941970310391362</v>
      </c>
      <c r="N249" s="4">
        <f>Daten!AR9*100/Daten!N54</f>
        <v>26.55831739961759</v>
      </c>
    </row>
    <row r="250" spans="1:14" ht="12.75">
      <c r="A250" s="24" t="s">
        <v>3</v>
      </c>
      <c r="B250" s="4">
        <f>Daten!AF10*100/Daten!B55</f>
        <v>19.86257247154821</v>
      </c>
      <c r="C250" s="4">
        <f>Daten!AG10*100/Daten!C55</f>
        <v>20.21433074175247</v>
      </c>
      <c r="D250" s="4">
        <f>Daten!AH10*100/Daten!D55</f>
        <v>20.84917617237009</v>
      </c>
      <c r="E250" s="4">
        <f>Daten!AI10*100/Daten!E55</f>
        <v>20.88822779430514</v>
      </c>
      <c r="F250" s="4">
        <f>Daten!AJ10*100/Daten!F55</f>
        <v>21.184068891280948</v>
      </c>
      <c r="G250" s="4">
        <f>Daten!AK10*100/Daten!G55</f>
        <v>21.0842082708378</v>
      </c>
      <c r="H250" s="4">
        <f>Daten!AL10*100/Daten!H55</f>
        <v>20.56948576285593</v>
      </c>
      <c r="I250" s="4">
        <f>Daten!AM10*100/Daten!I55</f>
        <v>20.504130480830334</v>
      </c>
      <c r="J250" s="4">
        <f>Daten!AN10*100/Daten!J55</f>
        <v>20.70063694267516</v>
      </c>
      <c r="K250" s="4">
        <f>Daten!AO10*100/Daten!K55</f>
        <v>20.368835474513055</v>
      </c>
      <c r="L250" s="4">
        <f>Daten!AP10*100/Daten!L55</f>
        <v>20.408997955010225</v>
      </c>
      <c r="M250" s="4">
        <f>Daten!AQ10*100/Daten!M55</f>
        <v>20.191329126806433</v>
      </c>
      <c r="N250" s="4">
        <f>Daten!AR10*100/Daten!N55</f>
        <v>24.864212432106218</v>
      </c>
    </row>
    <row r="251" spans="1:14" ht="12.75">
      <c r="A251" s="24" t="s">
        <v>4</v>
      </c>
      <c r="B251" s="4">
        <f>Daten!AF11*100/Daten!B56</f>
        <v>15.701807840747511</v>
      </c>
      <c r="C251" s="4">
        <f>Daten!AG11*100/Daten!C56</f>
        <v>15.894568690095847</v>
      </c>
      <c r="D251" s="4">
        <f>Daten!AH11*100/Daten!D56</f>
        <v>15.848042977743669</v>
      </c>
      <c r="E251" s="4">
        <f>Daten!AI11*100/Daten!E56</f>
        <v>15.732233264579037</v>
      </c>
      <c r="F251" s="4">
        <f>Daten!AJ11*100/Daten!F56</f>
        <v>16.027000964320155</v>
      </c>
      <c r="G251" s="4">
        <f>Daten!AK11*100/Daten!G56</f>
        <v>16.068924063313965</v>
      </c>
      <c r="H251" s="4">
        <f>Daten!AL11*100/Daten!H56</f>
        <v>16.181165203511572</v>
      </c>
      <c r="I251" s="4">
        <f>Daten!AM11*100/Daten!I56</f>
        <v>16.6532582461786</v>
      </c>
      <c r="J251" s="4">
        <f>Daten!AN11*100/Daten!J56</f>
        <v>16.415841584158414</v>
      </c>
      <c r="K251" s="4">
        <f>Daten!AO11*100/Daten!K56</f>
        <v>16.10817166372722</v>
      </c>
      <c r="L251" s="4">
        <f>Daten!AP11*100/Daten!L56</f>
        <v>16.105675146771038</v>
      </c>
      <c r="M251" s="4">
        <f>Daten!AQ11*100/Daten!M56</f>
        <v>15.456097098425943</v>
      </c>
      <c r="N251" s="4">
        <f>Daten!AR11*100/Daten!N56</f>
        <v>18.068709377901577</v>
      </c>
    </row>
    <row r="252" spans="1:14" ht="12.75">
      <c r="A252" s="24" t="s">
        <v>5</v>
      </c>
      <c r="B252" s="4">
        <f>Daten!AF12*100/Daten!B57</f>
        <v>15.675105485232068</v>
      </c>
      <c r="C252" s="4">
        <f>Daten!AG12*100/Daten!C57</f>
        <v>16.108384894388735</v>
      </c>
      <c r="D252" s="4">
        <f>Daten!AH12*100/Daten!D57</f>
        <v>16.55955441302485</v>
      </c>
      <c r="E252" s="4">
        <f>Daten!AI12*100/Daten!E57</f>
        <v>16.208082545141874</v>
      </c>
      <c r="F252" s="4">
        <f>Daten!AJ12*100/Daten!F57</f>
        <v>16.054852320675106</v>
      </c>
      <c r="G252" s="4">
        <f>Daten!AK12*100/Daten!G57</f>
        <v>16.246259085079092</v>
      </c>
      <c r="H252" s="4">
        <f>Daten!AL12*100/Daten!H57</f>
        <v>16.178067318132463</v>
      </c>
      <c r="I252" s="4">
        <f>Daten!AM12*100/Daten!I57</f>
        <v>16.153846153846153</v>
      </c>
      <c r="J252" s="4">
        <f>Daten!AN12*100/Daten!J57</f>
        <v>16.08608830707788</v>
      </c>
      <c r="K252" s="4">
        <f>Daten!AO12*100/Daten!K57</f>
        <v>16.127583108715186</v>
      </c>
      <c r="L252" s="4">
        <f>Daten!AP12*100/Daten!L57</f>
        <v>15.640968673628082</v>
      </c>
      <c r="M252" s="4">
        <f>Daten!AQ12*100/Daten!M57</f>
        <v>15.401540154015402</v>
      </c>
      <c r="N252" s="4">
        <f>Daten!AR12*100/Daten!N57</f>
        <v>17.184176945980433</v>
      </c>
    </row>
    <row r="253" spans="1:14" ht="12.75">
      <c r="A253" s="24" t="s">
        <v>6</v>
      </c>
      <c r="B253" s="4">
        <f>Daten!AF13*100/Daten!B58</f>
        <v>18.053691275167786</v>
      </c>
      <c r="C253" s="4">
        <f>Daten!AG13*100/Daten!C58</f>
        <v>18.51851851851852</v>
      </c>
      <c r="D253" s="4">
        <f>Daten!AH13*100/Daten!D58</f>
        <v>19.195849546044098</v>
      </c>
      <c r="E253" s="4">
        <f>Daten!AI13*100/Daten!E58</f>
        <v>19.070904645476773</v>
      </c>
      <c r="F253" s="4">
        <f>Daten!AJ13*100/Daten!F58</f>
        <v>20.1093560145808</v>
      </c>
      <c r="G253" s="4">
        <f>Daten!AK13*100/Daten!G58</f>
        <v>21.011438892233596</v>
      </c>
      <c r="H253" s="4">
        <f>Daten!AL13*100/Daten!H58</f>
        <v>21.033434650455927</v>
      </c>
      <c r="I253" s="4">
        <f>Daten!AM13*100/Daten!I58</f>
        <v>21.265060240963855</v>
      </c>
      <c r="J253" s="4">
        <f>Daten!AN13*100/Daten!J58</f>
        <v>22.081829121540313</v>
      </c>
      <c r="K253" s="4">
        <f>Daten!AO13*100/Daten!K58</f>
        <v>22.086247086247088</v>
      </c>
      <c r="L253" s="4">
        <f>Daten!AP13*100/Daten!L58</f>
        <v>22.560275545350173</v>
      </c>
      <c r="M253" s="4">
        <f>Daten!AQ13*100/Daten!M58</f>
        <v>22.61111111111111</v>
      </c>
      <c r="N253" s="4">
        <f>Daten!AR13*100/Daten!N58</f>
        <v>26.208791208791208</v>
      </c>
    </row>
    <row r="254" spans="1:14" ht="12.75">
      <c r="A254" s="24" t="s">
        <v>7</v>
      </c>
      <c r="B254" s="4">
        <f>Daten!AF14*100/Daten!B59</f>
        <v>16.865646544476206</v>
      </c>
      <c r="C254" s="4">
        <f>Daten!AG14*100/Daten!C59</f>
        <v>17.43951612903226</v>
      </c>
      <c r="D254" s="4">
        <f>Daten!AH14*100/Daten!D59</f>
        <v>18.244262020438935</v>
      </c>
      <c r="E254" s="4">
        <f>Daten!AI14*100/Daten!E59</f>
        <v>18.522860492379834</v>
      </c>
      <c r="F254" s="4">
        <f>Daten!AJ14*100/Daten!F59</f>
        <v>19.199731002017487</v>
      </c>
      <c r="G254" s="4">
        <f>Daten!AK14*100/Daten!G59</f>
        <v>19.832355406538138</v>
      </c>
      <c r="H254" s="4">
        <f>Daten!AL14*100/Daten!H59</f>
        <v>20.123683770683602</v>
      </c>
      <c r="I254" s="4">
        <f>Daten!AM14*100/Daten!I59</f>
        <v>20.888739269483253</v>
      </c>
      <c r="J254" s="4">
        <f>Daten!AN14*100/Daten!J59</f>
        <v>21.26050420168067</v>
      </c>
      <c r="K254" s="4">
        <f>Daten!AO14*100/Daten!K59</f>
        <v>21.266666666666666</v>
      </c>
      <c r="L254" s="4">
        <f>Daten!AP14*100/Daten!L59</f>
        <v>21.52390606521372</v>
      </c>
      <c r="M254" s="4">
        <f>Daten!AQ14*100/Daten!M59</f>
        <v>21.73913043478261</v>
      </c>
      <c r="N254" s="4">
        <f>Daten!AR14*100/Daten!N59</f>
        <v>26.17845117845118</v>
      </c>
    </row>
    <row r="255" spans="1:14" ht="12.75">
      <c r="A255" s="24" t="s">
        <v>8</v>
      </c>
      <c r="B255" s="4">
        <f>Daten!AF15*100/Daten!B60</f>
        <v>17.89004457652303</v>
      </c>
      <c r="C255" s="4">
        <f>Daten!AG15*100/Daten!C60</f>
        <v>18.184446371783753</v>
      </c>
      <c r="D255" s="4">
        <f>Daten!AH15*100/Daten!D60</f>
        <v>18.284424379232505</v>
      </c>
      <c r="E255" s="4">
        <f>Daten!AI15*100/Daten!E60</f>
        <v>18.392408596148478</v>
      </c>
      <c r="F255" s="4">
        <f>Daten!AJ15*100/Daten!F60</f>
        <v>19.118472768107804</v>
      </c>
      <c r="G255" s="4">
        <f>Daten!AK15*100/Daten!G60</f>
        <v>18.66740088105727</v>
      </c>
      <c r="H255" s="4">
        <f>Daten!AL15*100/Daten!H60</f>
        <v>18.926321555738156</v>
      </c>
      <c r="I255" s="4">
        <f>Daten!AM15*100/Daten!I60</f>
        <v>18.8843537414966</v>
      </c>
      <c r="J255" s="4">
        <f>Daten!AN15*100/Daten!J60</f>
        <v>18.723060344827587</v>
      </c>
      <c r="K255" s="4">
        <f>Daten!AO15*100/Daten!K60</f>
        <v>19.010275824770147</v>
      </c>
      <c r="L255" s="4">
        <f>Daten!AP15*100/Daten!L60</f>
        <v>18.80597014925373</v>
      </c>
      <c r="M255" s="4">
        <f>Daten!AQ15*100/Daten!M60</f>
        <v>19.068255687974</v>
      </c>
      <c r="N255" s="4">
        <f>Daten!AR15*100/Daten!N60</f>
        <v>22.617773019271947</v>
      </c>
    </row>
    <row r="256" spans="1:14" ht="12.75">
      <c r="A256" s="24" t="s">
        <v>9</v>
      </c>
      <c r="B256" s="4">
        <f>Daten!AF16*100/Daten!B61</f>
        <v>19.409434641699676</v>
      </c>
      <c r="C256" s="4">
        <f>Daten!AG16*100/Daten!C61</f>
        <v>19.553781969889354</v>
      </c>
      <c r="D256" s="4">
        <f>Daten!AH16*100/Daten!D61</f>
        <v>19.92720655141037</v>
      </c>
      <c r="E256" s="4">
        <f>Daten!AI16*100/Daten!E61</f>
        <v>19.586526465870612</v>
      </c>
      <c r="F256" s="4">
        <f>Daten!AJ16*100/Daten!F61</f>
        <v>19.41031941031941</v>
      </c>
      <c r="G256" s="4">
        <f>Daten!AK16*100/Daten!G61</f>
        <v>19.556692242114238</v>
      </c>
      <c r="H256" s="4">
        <f>Daten!AL16*100/Daten!H61</f>
        <v>19.711785898095727</v>
      </c>
      <c r="I256" s="4">
        <f>Daten!AM16*100/Daten!I61</f>
        <v>20.075627363355103</v>
      </c>
      <c r="J256" s="4">
        <f>Daten!AN16*100/Daten!J61</f>
        <v>20.261888352860097</v>
      </c>
      <c r="K256" s="4">
        <f>Daten!AO16*100/Daten!K61</f>
        <v>20.21772939346812</v>
      </c>
      <c r="L256" s="4">
        <f>Daten!AP16*100/Daten!L61</f>
        <v>19.965367965367964</v>
      </c>
      <c r="M256" s="4">
        <f>Daten!AQ16*100/Daten!M61</f>
        <v>19.79416809605489</v>
      </c>
      <c r="N256" s="4">
        <f>Daten!AR16*100/Daten!N61</f>
        <v>22.8777945873256</v>
      </c>
    </row>
    <row r="257" spans="1:14" ht="12.75">
      <c r="A257" s="24" t="s">
        <v>10</v>
      </c>
      <c r="B257" s="4">
        <f>Daten!AF17*100/Daten!B62</f>
        <v>15.92039800995025</v>
      </c>
      <c r="C257" s="4">
        <f>Daten!AG17*100/Daten!C62</f>
        <v>16.113161131611317</v>
      </c>
      <c r="D257" s="4">
        <f>Daten!AH17*100/Daten!D62</f>
        <v>15.225806451612904</v>
      </c>
      <c r="E257" s="4">
        <f>Daten!AI17*100/Daten!E62</f>
        <v>15.628970775095299</v>
      </c>
      <c r="F257" s="4">
        <f>Daten!AJ17*100/Daten!F62</f>
        <v>15.956151035322778</v>
      </c>
      <c r="G257" s="4">
        <f>Daten!AK17*100/Daten!G62</f>
        <v>15.169902912621358</v>
      </c>
      <c r="H257" s="4">
        <f>Daten!AL17*100/Daten!H62</f>
        <v>15.11056511056511</v>
      </c>
      <c r="I257" s="4">
        <f>Daten!AM17*100/Daten!I62</f>
        <v>15.533980582524272</v>
      </c>
      <c r="J257" s="4">
        <f>Daten!AN17*100/Daten!J62</f>
        <v>16.28205128205128</v>
      </c>
      <c r="K257" s="4">
        <f>Daten!AO17*100/Daten!K62</f>
        <v>16.046213093709884</v>
      </c>
      <c r="L257" s="4">
        <f>Daten!AP17*100/Daten!L62</f>
        <v>15.531660692951016</v>
      </c>
      <c r="M257" s="4">
        <f>Daten!AQ17*100/Daten!M62</f>
        <v>13.510747185261003</v>
      </c>
      <c r="N257" s="4">
        <f>Daten!AR17*100/Daten!N62</f>
        <v>14.537444933920705</v>
      </c>
    </row>
    <row r="258" spans="1:14" ht="12.75">
      <c r="A258" s="25" t="s">
        <v>0</v>
      </c>
      <c r="B258" s="12">
        <f>Daten!AF18*100/Daten!B63</f>
        <v>17.309018283839368</v>
      </c>
      <c r="C258" s="12">
        <f>Daten!AG18*100/Daten!C63</f>
        <v>17.729290639463493</v>
      </c>
      <c r="D258" s="12">
        <f>Daten!AH18*100/Daten!D63</f>
        <v>18.093271058746215</v>
      </c>
      <c r="E258" s="12">
        <f>Daten!AI18*100/Daten!E63</f>
        <v>18.132649492947895</v>
      </c>
      <c r="F258" s="12">
        <f>Daten!AJ18*100/Daten!F63</f>
        <v>18.56822744036226</v>
      </c>
      <c r="G258" s="12">
        <f>Daten!AK18*100/Daten!G63</f>
        <v>18.800429084464344</v>
      </c>
      <c r="H258" s="12">
        <f>Daten!AL18*100/Daten!H63</f>
        <v>18.84498480243161</v>
      </c>
      <c r="I258" s="12">
        <f>Daten!AM18*100/Daten!I63</f>
        <v>19.165864764005914</v>
      </c>
      <c r="J258" s="12">
        <f>Daten!AN18*100/Daten!J63</f>
        <v>19.35552108306304</v>
      </c>
      <c r="K258" s="12">
        <f>Daten!AO18*100/Daten!K63</f>
        <v>19.31602724655322</v>
      </c>
      <c r="L258" s="12">
        <f>Daten!AP18*100/Daten!L63</f>
        <v>19.25931111733408</v>
      </c>
      <c r="M258" s="12">
        <f>Daten!AQ18*100/Daten!M63</f>
        <v>19.08272096933957</v>
      </c>
      <c r="N258" s="12">
        <f>Daten!AR18*100/Daten!N63</f>
        <v>22.453745692000727</v>
      </c>
    </row>
    <row r="260" ht="12.75">
      <c r="A260" s="8" t="s">
        <v>107</v>
      </c>
    </row>
    <row r="261" spans="1:14" ht="12.75">
      <c r="A261" s="23"/>
      <c r="B261" s="42" t="s">
        <v>14</v>
      </c>
      <c r="C261" s="42"/>
      <c r="D261" s="42"/>
      <c r="E261" s="42"/>
      <c r="F261" s="42"/>
      <c r="G261" s="42"/>
      <c r="H261" s="42"/>
      <c r="I261" s="42"/>
      <c r="J261" s="42"/>
      <c r="K261" s="42"/>
      <c r="L261" s="42"/>
      <c r="M261" s="42"/>
      <c r="N261" s="42"/>
    </row>
    <row r="262" spans="1:14" ht="12.75">
      <c r="A262" s="23" t="s">
        <v>11</v>
      </c>
      <c r="B262" s="22">
        <v>1999</v>
      </c>
      <c r="C262" s="22">
        <v>2000</v>
      </c>
      <c r="D262" s="22">
        <v>2001</v>
      </c>
      <c r="E262" s="22">
        <v>2002</v>
      </c>
      <c r="F262" s="22">
        <v>2003</v>
      </c>
      <c r="G262" s="22">
        <v>2005</v>
      </c>
      <c r="H262" s="22">
        <v>2006</v>
      </c>
      <c r="I262" s="22">
        <v>2007</v>
      </c>
      <c r="J262" s="22">
        <v>2008</v>
      </c>
      <c r="K262" s="22">
        <v>2009</v>
      </c>
      <c r="L262" s="22">
        <v>2010</v>
      </c>
      <c r="M262" s="22">
        <v>2011</v>
      </c>
      <c r="N262" s="22">
        <v>2012</v>
      </c>
    </row>
    <row r="263" spans="1:14" ht="12.75">
      <c r="A263" s="24" t="s">
        <v>1</v>
      </c>
      <c r="B263" s="4">
        <f>Daten!AF23*100/Daten!B115</f>
        <v>19.4454013089907</v>
      </c>
      <c r="C263" s="4">
        <f>Daten!AG23*100/Daten!C115</f>
        <v>18.76398691685316</v>
      </c>
      <c r="D263" s="4">
        <f>Daten!AH23*100/Daten!D115</f>
        <v>19.069121222646753</v>
      </c>
      <c r="E263" s="4">
        <f>Daten!AI23*100/Daten!E115</f>
        <v>18.996353533599585</v>
      </c>
      <c r="F263" s="4">
        <f>Daten!AJ23*100/Daten!F115</f>
        <v>18.55219443958734</v>
      </c>
      <c r="G263" s="4">
        <f>Daten!AK23*100/Daten!G115</f>
        <v>18.17391304347826</v>
      </c>
      <c r="H263" s="4">
        <f>Daten!AL23*100/Daten!H115</f>
        <v>17.91174426685198</v>
      </c>
      <c r="I263" s="4">
        <f>Daten!AM23*100/Daten!I115</f>
        <v>18.35022719328906</v>
      </c>
      <c r="J263" s="4">
        <f>Daten!AN23*100/Daten!J115</f>
        <v>18.636995827538247</v>
      </c>
      <c r="K263" s="4">
        <f>Daten!AO23*100/Daten!K115</f>
        <v>18.71790331149283</v>
      </c>
      <c r="L263" s="4">
        <f>Daten!AP23*100/Daten!L115</f>
        <v>18.852459016393443</v>
      </c>
      <c r="M263" s="4">
        <f>Daten!AQ23*100/Daten!M115</f>
        <v>19.039331709014967</v>
      </c>
      <c r="N263" s="4">
        <f>Daten!AR23*100/Daten!N115</f>
        <v>29.658703071672356</v>
      </c>
    </row>
    <row r="264" spans="1:14" ht="12.75">
      <c r="A264" s="24" t="s">
        <v>2</v>
      </c>
      <c r="B264" s="4">
        <f>Daten!AF24*100/Daten!B116</f>
        <v>21.747865394274235</v>
      </c>
      <c r="C264" s="4">
        <f>Daten!AG24*100/Daten!C116</f>
        <v>21.939454424484364</v>
      </c>
      <c r="D264" s="4">
        <f>Daten!AH24*100/Daten!D116</f>
        <v>22.02430497752622</v>
      </c>
      <c r="E264" s="4">
        <f>Daten!AI24*100/Daten!E116</f>
        <v>22.4</v>
      </c>
      <c r="F264" s="4">
        <f>Daten!AJ24*100/Daten!F116</f>
        <v>22.94098032677559</v>
      </c>
      <c r="G264" s="4">
        <f>Daten!AK24*100/Daten!G116</f>
        <v>22.96808160579138</v>
      </c>
      <c r="H264" s="4">
        <f>Daten!AL24*100/Daten!H116</f>
        <v>23.195109862877914</v>
      </c>
      <c r="I264" s="4">
        <f>Daten!AM24*100/Daten!I116</f>
        <v>23.60972360972361</v>
      </c>
      <c r="J264" s="4">
        <f>Daten!AN24*100/Daten!J116</f>
        <v>23.70856469796399</v>
      </c>
      <c r="K264" s="4">
        <f>Daten!AO24*100/Daten!K116</f>
        <v>24.216621253405993</v>
      </c>
      <c r="L264" s="4">
        <f>Daten!AP24*100/Daten!L116</f>
        <v>24.233601644117144</v>
      </c>
      <c r="M264" s="4">
        <f>Daten!AQ24*100/Daten!M116</f>
        <v>24.234126304980318</v>
      </c>
      <c r="N264" s="4">
        <f>Daten!AR24*100/Daten!N116</f>
        <v>31.243663399797228</v>
      </c>
    </row>
    <row r="265" spans="1:14" ht="12.75">
      <c r="A265" s="24" t="s">
        <v>3</v>
      </c>
      <c r="B265" s="4">
        <f>Daten!AF25*100/Daten!B117</f>
        <v>23.59882005899705</v>
      </c>
      <c r="C265" s="4">
        <f>Daten!AG25*100/Daten!C117</f>
        <v>23.403073504906498</v>
      </c>
      <c r="D265" s="4">
        <f>Daten!AH25*100/Daten!D117</f>
        <v>23.319133172809778</v>
      </c>
      <c r="E265" s="4">
        <f>Daten!AI25*100/Daten!E117</f>
        <v>23.277467411545622</v>
      </c>
      <c r="F265" s="4">
        <f>Daten!AJ25*100/Daten!F117</f>
        <v>23.52386342199585</v>
      </c>
      <c r="G265" s="4">
        <f>Daten!AK25*100/Daten!G117</f>
        <v>22.742537313432837</v>
      </c>
      <c r="H265" s="4">
        <f>Daten!AL25*100/Daten!H117</f>
        <v>22.026349972165523</v>
      </c>
      <c r="I265" s="4">
        <f>Daten!AM25*100/Daten!I117</f>
        <v>21.944906637086337</v>
      </c>
      <c r="J265" s="4">
        <f>Daten!AN25*100/Daten!J117</f>
        <v>21.648534021759176</v>
      </c>
      <c r="K265" s="4">
        <f>Daten!AO25*100/Daten!K117</f>
        <v>21.871599564744287</v>
      </c>
      <c r="L265" s="4">
        <f>Daten!AP25*100/Daten!L117</f>
        <v>21.73913043478261</v>
      </c>
      <c r="M265" s="4">
        <f>Daten!AQ25*100/Daten!M117</f>
        <v>21.73445619064684</v>
      </c>
      <c r="N265" s="4">
        <f>Daten!AR25*100/Daten!N117</f>
        <v>30.193022843987958</v>
      </c>
    </row>
    <row r="266" spans="1:14" ht="12.75">
      <c r="A266" s="24" t="s">
        <v>4</v>
      </c>
      <c r="B266" s="4">
        <f>Daten!AF26*100/Daten!B118</f>
        <v>18.923167616427587</v>
      </c>
      <c r="C266" s="4">
        <f>Daten!AG26*100/Daten!C118</f>
        <v>18.627072888546085</v>
      </c>
      <c r="D266" s="4">
        <f>Daten!AH26*100/Daten!D118</f>
        <v>18.135497263634647</v>
      </c>
      <c r="E266" s="4">
        <f>Daten!AI26*100/Daten!E118</f>
        <v>18.20738796174761</v>
      </c>
      <c r="F266" s="4">
        <f>Daten!AJ26*100/Daten!F118</f>
        <v>18.301638109583884</v>
      </c>
      <c r="G266" s="4">
        <f>Daten!AK26*100/Daten!G118</f>
        <v>18.056633048875096</v>
      </c>
      <c r="H266" s="4">
        <f>Daten!AL26*100/Daten!H118</f>
        <v>17.935735150925023</v>
      </c>
      <c r="I266" s="4">
        <f>Daten!AM26*100/Daten!I118</f>
        <v>18.244304791830324</v>
      </c>
      <c r="J266" s="4">
        <f>Daten!AN26*100/Daten!J118</f>
        <v>18.172810146650814</v>
      </c>
      <c r="K266" s="4">
        <f>Daten!AO26*100/Daten!K118</f>
        <v>18.41796875</v>
      </c>
      <c r="L266" s="4">
        <f>Daten!AP26*100/Daten!L118</f>
        <v>18.3852140077821</v>
      </c>
      <c r="M266" s="4">
        <f>Daten!AQ26*100/Daten!M118</f>
        <v>17.66029246344207</v>
      </c>
      <c r="N266" s="4">
        <f>Daten!AR26*100/Daten!N118</f>
        <v>22.2181146025878</v>
      </c>
    </row>
    <row r="267" spans="1:14" ht="12.75">
      <c r="A267" s="24" t="s">
        <v>5</v>
      </c>
      <c r="B267" s="4">
        <f>Daten!AF27*100/Daten!B119</f>
        <v>19.17983767620675</v>
      </c>
      <c r="C267" s="4">
        <f>Daten!AG27*100/Daten!C119</f>
        <v>18.758057584873228</v>
      </c>
      <c r="D267" s="4">
        <f>Daten!AH27*100/Daten!D119</f>
        <v>18.469041560644612</v>
      </c>
      <c r="E267" s="4">
        <f>Daten!AI27*100/Daten!E119</f>
        <v>17.73125400555437</v>
      </c>
      <c r="F267" s="4">
        <f>Daten!AJ27*100/Daten!F119</f>
        <v>17.62962962962963</v>
      </c>
      <c r="G267" s="4">
        <f>Daten!AK27*100/Daten!G119</f>
        <v>17.298578199052134</v>
      </c>
      <c r="H267" s="4">
        <f>Daten!AL27*100/Daten!H119</f>
        <v>17.37798205296564</v>
      </c>
      <c r="I267" s="4">
        <f>Daten!AM27*100/Daten!I119</f>
        <v>16.863517060367453</v>
      </c>
      <c r="J267" s="4">
        <f>Daten!AN27*100/Daten!J119</f>
        <v>16.80465428507496</v>
      </c>
      <c r="K267" s="4">
        <f>Daten!AO27*100/Daten!K119</f>
        <v>17.352010845006777</v>
      </c>
      <c r="L267" s="4">
        <f>Daten!AP27*100/Daten!L119</f>
        <v>17.373554093898843</v>
      </c>
      <c r="M267" s="4">
        <f>Daten!AQ27*100/Daten!M119</f>
        <v>17.82490974729242</v>
      </c>
      <c r="N267" s="4">
        <f>Daten!AR27*100/Daten!N119</f>
        <v>22.123500666370504</v>
      </c>
    </row>
    <row r="268" spans="1:14" ht="12.75">
      <c r="A268" s="24" t="s">
        <v>6</v>
      </c>
      <c r="B268" s="4">
        <f>Daten!AF28*100/Daten!B120</f>
        <v>19.960988296488946</v>
      </c>
      <c r="C268" s="4">
        <f>Daten!AG28*100/Daten!C120</f>
        <v>20.444444444444443</v>
      </c>
      <c r="D268" s="4">
        <f>Daten!AH28*100/Daten!D120</f>
        <v>20.877742946708462</v>
      </c>
      <c r="E268" s="4">
        <f>Daten!AI28*100/Daten!E120</f>
        <v>19.483568075117372</v>
      </c>
      <c r="F268" s="4">
        <f>Daten!AJ28*100/Daten!F120</f>
        <v>20.36926742108398</v>
      </c>
      <c r="G268" s="4">
        <f>Daten!AK28*100/Daten!G120</f>
        <v>21.172248803827753</v>
      </c>
      <c r="H268" s="4">
        <f>Daten!AL28*100/Daten!H120</f>
        <v>21.25</v>
      </c>
      <c r="I268" s="4">
        <f>Daten!AM28*100/Daten!I120</f>
        <v>21.970149253731343</v>
      </c>
      <c r="J268" s="4">
        <f>Daten!AN28*100/Daten!J120</f>
        <v>22.175980975029727</v>
      </c>
      <c r="K268" s="4">
        <f>Daten!AO28*100/Daten!K120</f>
        <v>21.521862578080636</v>
      </c>
      <c r="L268" s="4">
        <f>Daten!AP28*100/Daten!L120</f>
        <v>21.296813862493014</v>
      </c>
      <c r="M268" s="4">
        <f>Daten!AQ28*100/Daten!M120</f>
        <v>21.897407611693325</v>
      </c>
      <c r="N268" s="4">
        <f>Daten!AR28*100/Daten!N120</f>
        <v>26.864864864864863</v>
      </c>
    </row>
    <row r="269" spans="1:14" ht="12.75">
      <c r="A269" s="24" t="s">
        <v>7</v>
      </c>
      <c r="B269" s="4">
        <f>Daten!AF29*100/Daten!B121</f>
        <v>19.584996009577015</v>
      </c>
      <c r="C269" s="4">
        <f>Daten!AG29*100/Daten!C121</f>
        <v>19.723677941877085</v>
      </c>
      <c r="D269" s="4">
        <f>Daten!AH29*100/Daten!D121</f>
        <v>19.72074050831503</v>
      </c>
      <c r="E269" s="4">
        <f>Daten!AI29*100/Daten!E121</f>
        <v>19.416104222257104</v>
      </c>
      <c r="F269" s="4">
        <f>Daten!AJ29*100/Daten!F121</f>
        <v>19.701960784313727</v>
      </c>
      <c r="G269" s="4">
        <f>Daten!AK29*100/Daten!G121</f>
        <v>20.210923972926178</v>
      </c>
      <c r="H269" s="4">
        <f>Daten!AL29*100/Daten!H121</f>
        <v>20.14983611674731</v>
      </c>
      <c r="I269" s="4">
        <f>Daten!AM29*100/Daten!I121</f>
        <v>20.744931636020745</v>
      </c>
      <c r="J269" s="4">
        <f>Daten!AN29*100/Daten!J121</f>
        <v>21.217363950927965</v>
      </c>
      <c r="K269" s="4">
        <f>Daten!AO29*100/Daten!K121</f>
        <v>21.51681000781861</v>
      </c>
      <c r="L269" s="4">
        <f>Daten!AP29*100/Daten!L121</f>
        <v>22.183654149573997</v>
      </c>
      <c r="M269" s="4">
        <f>Daten!AQ29*100/Daten!M121</f>
        <v>22.800944138473643</v>
      </c>
      <c r="N269" s="4">
        <f>Daten!AR29*100/Daten!N121</f>
        <v>29.74893415442918</v>
      </c>
    </row>
    <row r="270" spans="1:14" ht="12.75">
      <c r="A270" s="24" t="s">
        <v>8</v>
      </c>
      <c r="B270" s="4">
        <f>Daten!AF30*100/Daten!B122</f>
        <v>20.266062836116614</v>
      </c>
      <c r="C270" s="4">
        <f>Daten!AG30*100/Daten!C122</f>
        <v>20.489977728285076</v>
      </c>
      <c r="D270" s="4">
        <f>Daten!AH30*100/Daten!D122</f>
        <v>20.310796074154855</v>
      </c>
      <c r="E270" s="4">
        <f>Daten!AI30*100/Daten!E122</f>
        <v>20.448946071721874</v>
      </c>
      <c r="F270" s="4">
        <f>Daten!AJ30*100/Daten!F122</f>
        <v>20.586622807017545</v>
      </c>
      <c r="G270" s="4">
        <f>Daten!AK30*100/Daten!G122</f>
        <v>20.376344086021504</v>
      </c>
      <c r="H270" s="4">
        <f>Daten!AL30*100/Daten!H122</f>
        <v>20.262312633832977</v>
      </c>
      <c r="I270" s="4">
        <f>Daten!AM30*100/Daten!I122</f>
        <v>20.120830049908065</v>
      </c>
      <c r="J270" s="4">
        <f>Daten!AN30*100/Daten!J122</f>
        <v>19.869451697127936</v>
      </c>
      <c r="K270" s="4">
        <f>Daten!AO30*100/Daten!K122</f>
        <v>20.23560209424084</v>
      </c>
      <c r="L270" s="4">
        <f>Daten!AP30*100/Daten!L122</f>
        <v>20.06829524560021</v>
      </c>
      <c r="M270" s="4">
        <f>Daten!AQ30*100/Daten!M122</f>
        <v>20.617740232312567</v>
      </c>
      <c r="N270" s="4">
        <f>Daten!AR30*100/Daten!N122</f>
        <v>25.999477397439247</v>
      </c>
    </row>
    <row r="271" spans="1:14" ht="12.75">
      <c r="A271" s="24" t="s">
        <v>9</v>
      </c>
      <c r="B271" s="4">
        <f>Daten!AF31*100/Daten!B123</f>
        <v>23.079520513253417</v>
      </c>
      <c r="C271" s="4">
        <f>Daten!AG31*100/Daten!C123</f>
        <v>23.589919423967086</v>
      </c>
      <c r="D271" s="4">
        <f>Daten!AH31*100/Daten!D123</f>
        <v>23.234740981364336</v>
      </c>
      <c r="E271" s="4">
        <f>Daten!AI31*100/Daten!E123</f>
        <v>22.481923658987725</v>
      </c>
      <c r="F271" s="4">
        <f>Daten!AJ31*100/Daten!F123</f>
        <v>22.177554438860973</v>
      </c>
      <c r="G271" s="4">
        <f>Daten!AK31*100/Daten!G123</f>
        <v>21.61982371528355</v>
      </c>
      <c r="H271" s="4">
        <f>Daten!AL31*100/Daten!H123</f>
        <v>21.264559068219633</v>
      </c>
      <c r="I271" s="4">
        <f>Daten!AM31*100/Daten!I123</f>
        <v>21.37711509465572</v>
      </c>
      <c r="J271" s="4">
        <f>Daten!AN31*100/Daten!J123</f>
        <v>21.311475409836067</v>
      </c>
      <c r="K271" s="4">
        <f>Daten!AO31*100/Daten!K123</f>
        <v>21.534365118988184</v>
      </c>
      <c r="L271" s="4">
        <f>Daten!AP31*100/Daten!L123</f>
        <v>21.548048540505082</v>
      </c>
      <c r="M271" s="4">
        <f>Daten!AQ31*100/Daten!M123</f>
        <v>21.398373983739837</v>
      </c>
      <c r="N271" s="4">
        <f>Daten!AR31*100/Daten!N123</f>
        <v>27.18056002574831</v>
      </c>
    </row>
    <row r="272" spans="1:14" ht="12.75">
      <c r="A272" s="24" t="s">
        <v>10</v>
      </c>
      <c r="B272" s="4">
        <f>Daten!AF32*100/Daten!B124</f>
        <v>17.081447963800905</v>
      </c>
      <c r="C272" s="4">
        <f>Daten!AG32*100/Daten!C124</f>
        <v>17.465753424657535</v>
      </c>
      <c r="D272" s="4">
        <f>Daten!AH32*100/Daten!D124</f>
        <v>17.061611374407583</v>
      </c>
      <c r="E272" s="4">
        <f>Daten!AI32*100/Daten!E124</f>
        <v>16.340621403912543</v>
      </c>
      <c r="F272" s="4">
        <f>Daten!AJ32*100/Daten!F124</f>
        <v>16.609783845278727</v>
      </c>
      <c r="G272" s="4">
        <f>Daten!AK32*100/Daten!G124</f>
        <v>16.97699890470975</v>
      </c>
      <c r="H272" s="4">
        <f>Daten!AL32*100/Daten!H124</f>
        <v>17.210348706411697</v>
      </c>
      <c r="I272" s="4">
        <f>Daten!AM32*100/Daten!I124</f>
        <v>17.93103448275862</v>
      </c>
      <c r="J272" s="4">
        <f>Daten!AN32*100/Daten!J124</f>
        <v>20.66115702479339</v>
      </c>
      <c r="K272" s="4">
        <f>Daten!AO32*100/Daten!K124</f>
        <v>20</v>
      </c>
      <c r="L272" s="4">
        <f>Daten!AP32*100/Daten!L124</f>
        <v>17.71501925545571</v>
      </c>
      <c r="M272" s="4">
        <f>Daten!AQ32*100/Daten!M124</f>
        <v>17.136659436008678</v>
      </c>
      <c r="N272" s="4">
        <f>Daten!AR32*100/Daten!N124</f>
        <v>19.33395004625347</v>
      </c>
    </row>
    <row r="273" spans="1:14" ht="12.75">
      <c r="A273" s="25" t="s">
        <v>0</v>
      </c>
      <c r="B273" s="13">
        <f>Daten!AF33*100/Daten!B125</f>
        <v>20.69508167652991</v>
      </c>
      <c r="C273" s="13">
        <f>Daten!AG33*100/Daten!C125</f>
        <v>20.649939206366753</v>
      </c>
      <c r="D273" s="13">
        <f>Daten!AH33*100/Daten!D125</f>
        <v>20.545386626821067</v>
      </c>
      <c r="E273" s="13">
        <f>Daten!AI33*100/Daten!E125</f>
        <v>20.32087902466785</v>
      </c>
      <c r="F273" s="13">
        <f>Daten!AJ33*100/Daten!F125</f>
        <v>20.410042758469466</v>
      </c>
      <c r="G273" s="13">
        <f>Daten!AK33*100/Daten!G125</f>
        <v>20.2488117922772</v>
      </c>
      <c r="H273" s="13">
        <f>Daten!AL33*100/Daten!H125</f>
        <v>20.10564615114852</v>
      </c>
      <c r="I273" s="13">
        <f>Daten!AM33*100/Daten!I125</f>
        <v>20.316587886116302</v>
      </c>
      <c r="J273" s="13">
        <f>Daten!AN33*100/Daten!J125</f>
        <v>20.417192027783308</v>
      </c>
      <c r="K273" s="13">
        <f>Daten!AO33*100/Daten!K125</f>
        <v>20.67374555729707</v>
      </c>
      <c r="L273" s="13">
        <f>Daten!AP33*100/Daten!L125</f>
        <v>20.703228076347965</v>
      </c>
      <c r="M273" s="13">
        <f>Daten!AQ33*100/Daten!M125</f>
        <v>20.790183621965017</v>
      </c>
      <c r="N273" s="13">
        <f>Daten!AR33*100/Daten!N125</f>
        <v>27.365893400797564</v>
      </c>
    </row>
    <row r="275" ht="12.75">
      <c r="A275" s="1" t="s">
        <v>108</v>
      </c>
    </row>
    <row r="276" spans="1:14" ht="12.75">
      <c r="A276" s="23"/>
      <c r="B276" s="42" t="s">
        <v>14</v>
      </c>
      <c r="C276" s="42"/>
      <c r="D276" s="42"/>
      <c r="E276" s="42"/>
      <c r="F276" s="42"/>
      <c r="G276" s="42"/>
      <c r="H276" s="42"/>
      <c r="I276" s="42"/>
      <c r="J276" s="42"/>
      <c r="K276" s="42"/>
      <c r="L276" s="42"/>
      <c r="M276" s="42"/>
      <c r="N276" s="42"/>
    </row>
    <row r="277" spans="1:14" ht="12.75">
      <c r="A277" s="23" t="s">
        <v>11</v>
      </c>
      <c r="B277" s="22">
        <v>1999</v>
      </c>
      <c r="C277" s="22">
        <v>2000</v>
      </c>
      <c r="D277" s="22">
        <v>2001</v>
      </c>
      <c r="E277" s="22">
        <v>2002</v>
      </c>
      <c r="F277" s="22">
        <v>2003</v>
      </c>
      <c r="G277" s="22">
        <v>2005</v>
      </c>
      <c r="H277" s="22">
        <v>2006</v>
      </c>
      <c r="I277" s="22">
        <v>2007</v>
      </c>
      <c r="J277" s="22">
        <v>2008</v>
      </c>
      <c r="K277" s="22">
        <v>2009</v>
      </c>
      <c r="L277" s="22">
        <v>2010</v>
      </c>
      <c r="M277" s="22">
        <v>2011</v>
      </c>
      <c r="N277" s="22">
        <v>2012</v>
      </c>
    </row>
    <row r="278" spans="1:14" ht="12.75">
      <c r="A278" s="24" t="s">
        <v>1</v>
      </c>
      <c r="B278" s="4">
        <f>Daten!AF38*100/Daten!B177</f>
        <v>17.251646666065145</v>
      </c>
      <c r="C278" s="4">
        <f>Daten!AG38*100/Daten!C177</f>
        <v>17.133872416891286</v>
      </c>
      <c r="D278" s="4">
        <f>Daten!AH38*100/Daten!D177</f>
        <v>17.352173521735217</v>
      </c>
      <c r="E278" s="4">
        <f>Daten!AI38*100/Daten!E177</f>
        <v>17.352092352092352</v>
      </c>
      <c r="F278" s="4">
        <f>Daten!AJ38*100/Daten!F177</f>
        <v>17.340830763649556</v>
      </c>
      <c r="G278" s="4">
        <f>Daten!AK38*100/Daten!G177</f>
        <v>17.24263038548753</v>
      </c>
      <c r="H278" s="4">
        <f>Daten!AL38*100/Daten!H177</f>
        <v>17.08246393903656</v>
      </c>
      <c r="I278" s="4">
        <f>Daten!AM38*100/Daten!I177</f>
        <v>17.447392497712716</v>
      </c>
      <c r="J278" s="4">
        <f>Daten!AN38*100/Daten!J177</f>
        <v>17.855511918896703</v>
      </c>
      <c r="K278" s="4">
        <f>Daten!AO38*100/Daten!K177</f>
        <v>17.906183761865265</v>
      </c>
      <c r="L278" s="4">
        <f>Daten!AP38*100/Daten!L177</f>
        <v>18.016619486804856</v>
      </c>
      <c r="M278" s="4">
        <f>Daten!AQ38*100/Daten!M177</f>
        <v>18.117390514264947</v>
      </c>
      <c r="N278" s="4">
        <f>Daten!AR38*100/Daten!N177</f>
        <v>25.522710886806056</v>
      </c>
    </row>
    <row r="279" spans="1:14" ht="12.75">
      <c r="A279" s="24" t="s">
        <v>2</v>
      </c>
      <c r="B279" s="4">
        <f>Daten!AF39*100/Daten!B178</f>
        <v>20.177383592017737</v>
      </c>
      <c r="C279" s="4">
        <f>Daten!AG39*100/Daten!C178</f>
        <v>20.65102328863797</v>
      </c>
      <c r="D279" s="4">
        <f>Daten!AH39*100/Daten!D178</f>
        <v>20.932697403285637</v>
      </c>
      <c r="E279" s="4">
        <f>Daten!AI39*100/Daten!E178</f>
        <v>21.41401612474528</v>
      </c>
      <c r="F279" s="4">
        <f>Daten!AJ39*100/Daten!F178</f>
        <v>22.262579730687456</v>
      </c>
      <c r="G279" s="4">
        <f>Daten!AK39*100/Daten!G178</f>
        <v>22.57498684441326</v>
      </c>
      <c r="H279" s="4">
        <f>Daten!AL39*100/Daten!H178</f>
        <v>22.76544956237291</v>
      </c>
      <c r="I279" s="4">
        <f>Daten!AM39*100/Daten!I178</f>
        <v>23.230167200284598</v>
      </c>
      <c r="J279" s="4">
        <f>Daten!AN39*100/Daten!J178</f>
        <v>23.405595034631645</v>
      </c>
      <c r="K279" s="4">
        <f>Daten!AO39*100/Daten!K178</f>
        <v>23.685165034457743</v>
      </c>
      <c r="L279" s="4">
        <f>Daten!AP39*100/Daten!L178</f>
        <v>23.676804357694053</v>
      </c>
      <c r="M279" s="4">
        <f>Daten!AQ39*100/Daten!M178</f>
        <v>23.626473254759745</v>
      </c>
      <c r="N279" s="4">
        <f>Daten!AR39*100/Daten!N178</f>
        <v>29.04556871187657</v>
      </c>
    </row>
    <row r="280" spans="1:14" ht="12.75">
      <c r="A280" s="24" t="s">
        <v>3</v>
      </c>
      <c r="B280" s="4">
        <f>Daten!AF40*100/Daten!B179</f>
        <v>21.872830076381312</v>
      </c>
      <c r="C280" s="4">
        <f>Daten!AG40*100/Daten!C179</f>
        <v>21.909448818897637</v>
      </c>
      <c r="D280" s="4">
        <f>Daten!AH40*100/Daten!D179</f>
        <v>22.165202802723773</v>
      </c>
      <c r="E280" s="4">
        <f>Daten!AI40*100/Daten!E179</f>
        <v>22.16157205240175</v>
      </c>
      <c r="F280" s="4">
        <f>Daten!AJ40*100/Daten!F179</f>
        <v>22.431128091695154</v>
      </c>
      <c r="G280" s="4">
        <f>Daten!AK40*100/Daten!G179</f>
        <v>21.970679166251124</v>
      </c>
      <c r="H280" s="4">
        <f>Daten!AL40*100/Daten!H179</f>
        <v>21.34720158494304</v>
      </c>
      <c r="I280" s="4">
        <f>Daten!AM40*100/Daten!I179</f>
        <v>21.27344521224087</v>
      </c>
      <c r="J280" s="4">
        <f>Daten!AN40*100/Daten!J179</f>
        <v>21.20793447152867</v>
      </c>
      <c r="K280" s="4">
        <f>Daten!AO40*100/Daten!K179</f>
        <v>21.170212765957448</v>
      </c>
      <c r="L280" s="4">
        <f>Daten!AP40*100/Daten!L179</f>
        <v>21.11569059714368</v>
      </c>
      <c r="M280" s="4">
        <f>Daten!AQ40*100/Daten!M179</f>
        <v>21.012006861063465</v>
      </c>
      <c r="N280" s="4">
        <f>Daten!AR40*100/Daten!N179</f>
        <v>27.698248257675644</v>
      </c>
    </row>
    <row r="281" spans="1:14" ht="12.75">
      <c r="A281" s="24" t="s">
        <v>4</v>
      </c>
      <c r="B281" s="4">
        <f>Daten!AF41*100/Daten!B180</f>
        <v>17.339192968437874</v>
      </c>
      <c r="C281" s="4">
        <f>Daten!AG41*100/Daten!C180</f>
        <v>17.284677261134</v>
      </c>
      <c r="D281" s="4">
        <f>Daten!AH41*100/Daten!D180</f>
        <v>17.001236799543335</v>
      </c>
      <c r="E281" s="4">
        <f>Daten!AI41*100/Daten!E180</f>
        <v>16.96981061316332</v>
      </c>
      <c r="F281" s="4">
        <f>Daten!AJ41*100/Daten!F180</f>
        <v>17.17797256097561</v>
      </c>
      <c r="G281" s="4">
        <f>Daten!AK41*100/Daten!G180</f>
        <v>17.078939588055583</v>
      </c>
      <c r="H281" s="4">
        <f>Daten!AL41*100/Daten!H180</f>
        <v>17.06908445846063</v>
      </c>
      <c r="I281" s="4">
        <f>Daten!AM41*100/Daten!I180</f>
        <v>17.458267090620033</v>
      </c>
      <c r="J281" s="4">
        <f>Daten!AN41*100/Daten!J180</f>
        <v>17.293977812995244</v>
      </c>
      <c r="K281" s="4">
        <f>Daten!AO41*100/Daten!K180</f>
        <v>17.264990707228797</v>
      </c>
      <c r="L281" s="4">
        <f>Daten!AP41*100/Daten!L180</f>
        <v>17.24878048780488</v>
      </c>
      <c r="M281" s="4">
        <f>Daten!AQ41*100/Daten!M180</f>
        <v>16.564532855661355</v>
      </c>
      <c r="N281" s="4">
        <f>Daten!AR41*100/Daten!N180</f>
        <v>20.14821676702177</v>
      </c>
    </row>
    <row r="282" spans="1:14" ht="12.75">
      <c r="A282" s="24" t="s">
        <v>5</v>
      </c>
      <c r="B282" s="4">
        <f>Daten!AF42*100/Daten!B181</f>
        <v>17.416684355763106</v>
      </c>
      <c r="C282" s="4">
        <f>Daten!AG42*100/Daten!C181</f>
        <v>17.428540841451664</v>
      </c>
      <c r="D282" s="4">
        <f>Daten!AH42*100/Daten!D181</f>
        <v>17.51918158567775</v>
      </c>
      <c r="E282" s="4">
        <f>Daten!AI42*100/Daten!E181</f>
        <v>16.972034715525556</v>
      </c>
      <c r="F282" s="4">
        <f>Daten!AJ42*100/Daten!F181</f>
        <v>16.840993132593766</v>
      </c>
      <c r="G282" s="4">
        <f>Daten!AK42*100/Daten!G181</f>
        <v>16.77038626609442</v>
      </c>
      <c r="H282" s="4">
        <f>Daten!AL42*100/Daten!H181</f>
        <v>16.775670372792675</v>
      </c>
      <c r="I282" s="4">
        <f>Daten!AM42*100/Daten!I181</f>
        <v>16.509537382153038</v>
      </c>
      <c r="J282" s="4">
        <f>Daten!AN42*100/Daten!J181</f>
        <v>16.44385026737968</v>
      </c>
      <c r="K282" s="4">
        <f>Daten!AO42*100/Daten!K181</f>
        <v>16.738004054967334</v>
      </c>
      <c r="L282" s="4">
        <f>Daten!AP42*100/Daten!L181</f>
        <v>16.4983164983165</v>
      </c>
      <c r="M282" s="4">
        <f>Daten!AQ42*100/Daten!M181</f>
        <v>16.59797259663585</v>
      </c>
      <c r="N282" s="4">
        <f>Daten!AR42*100/Daten!N181</f>
        <v>19.600173837461973</v>
      </c>
    </row>
    <row r="283" spans="1:14" ht="12.75">
      <c r="A283" s="24" t="s">
        <v>6</v>
      </c>
      <c r="B283" s="4">
        <f>Daten!AF43*100/Daten!B182</f>
        <v>19.022457067371203</v>
      </c>
      <c r="C283" s="4">
        <f>Daten!AG43*100/Daten!C182</f>
        <v>19.501133786848072</v>
      </c>
      <c r="D283" s="4">
        <f>Daten!AH43*100/Daten!D182</f>
        <v>20.051004144086708</v>
      </c>
      <c r="E283" s="4">
        <f>Daten!AI43*100/Daten!E182</f>
        <v>19.281437125748504</v>
      </c>
      <c r="F283" s="4">
        <f>Daten!AJ43*100/Daten!F182</f>
        <v>20.2406015037594</v>
      </c>
      <c r="G283" s="4">
        <f>Daten!AK43*100/Daten!G182</f>
        <v>21.09210921092109</v>
      </c>
      <c r="H283" s="4">
        <f>Daten!AL43*100/Daten!H182</f>
        <v>21.142857142857142</v>
      </c>
      <c r="I283" s="4">
        <f>Daten!AM43*100/Daten!I182</f>
        <v>21.6191904047976</v>
      </c>
      <c r="J283" s="4">
        <f>Daten!AN43*100/Daten!J182</f>
        <v>22.129186602870814</v>
      </c>
      <c r="K283" s="4">
        <f>Daten!AO43*100/Daten!K182</f>
        <v>21.80040264595916</v>
      </c>
      <c r="L283" s="4">
        <f>Daten!AP43*100/Daten!L182</f>
        <v>21.920135938827528</v>
      </c>
      <c r="M283" s="4">
        <f>Daten!AQ43*100/Daten!M182</f>
        <v>22.25297536673125</v>
      </c>
      <c r="N283" s="4">
        <f>Daten!AR43*100/Daten!N182</f>
        <v>26.539509536784742</v>
      </c>
    </row>
    <row r="284" spans="1:14" ht="12.75">
      <c r="A284" s="24" t="s">
        <v>7</v>
      </c>
      <c r="B284" s="4">
        <f>Daten!AF44*100/Daten!B183</f>
        <v>18.260727153619392</v>
      </c>
      <c r="C284" s="4">
        <f>Daten!AG44*100/Daten!C183</f>
        <v>18.61376438892971</v>
      </c>
      <c r="D284" s="4">
        <f>Daten!AH44*100/Daten!D183</f>
        <v>19.006724459207646</v>
      </c>
      <c r="E284" s="4">
        <f>Daten!AI44*100/Daten!E183</f>
        <v>18.983957219251337</v>
      </c>
      <c r="F284" s="4">
        <f>Daten!AJ44*100/Daten!F183</f>
        <v>19.459547188184697</v>
      </c>
      <c r="G284" s="4">
        <f>Daten!AK44*100/Daten!G183</f>
        <v>20.027601883422633</v>
      </c>
      <c r="H284" s="4">
        <f>Daten!AL44*100/Daten!H183</f>
        <v>20.137207425343018</v>
      </c>
      <c r="I284" s="4">
        <f>Daten!AM44*100/Daten!I183</f>
        <v>20.81436931079324</v>
      </c>
      <c r="J284" s="4">
        <f>Daten!AN44*100/Daten!J183</f>
        <v>21.238219044523888</v>
      </c>
      <c r="K284" s="4">
        <f>Daten!AO44*100/Daten!K183</f>
        <v>21.395724082291245</v>
      </c>
      <c r="L284" s="4">
        <f>Daten!AP44*100/Daten!L183</f>
        <v>21.865056702292566</v>
      </c>
      <c r="M284" s="4">
        <f>Daten!AQ44*100/Daten!M183</f>
        <v>22.28822524208642</v>
      </c>
      <c r="N284" s="4">
        <f>Daten!AR44*100/Daten!N183</f>
        <v>28.020858795730465</v>
      </c>
    </row>
    <row r="285" spans="1:14" ht="12.75">
      <c r="A285" s="24" t="s">
        <v>8</v>
      </c>
      <c r="B285" s="4">
        <f>Daten!AF45*100/Daten!B184</f>
        <v>19.10698753261815</v>
      </c>
      <c r="C285" s="4">
        <f>Daten!AG45*100/Daten!C184</f>
        <v>19.358956176428876</v>
      </c>
      <c r="D285" s="4">
        <f>Daten!AH45*100/Daten!D184</f>
        <v>19.315030504714365</v>
      </c>
      <c r="E285" s="4">
        <f>Daten!AI45*100/Daten!E184</f>
        <v>19.43062465450525</v>
      </c>
      <c r="F285" s="4">
        <f>Daten!AJ45*100/Daten!F184</f>
        <v>19.86130374479889</v>
      </c>
      <c r="G285" s="4">
        <f>Daten!AK45*100/Daten!G184</f>
        <v>19.53210010881393</v>
      </c>
      <c r="H285" s="4">
        <f>Daten!AL45*100/Daten!H184</f>
        <v>19.602003519696765</v>
      </c>
      <c r="I285" s="4">
        <f>Daten!AM45*100/Daten!I184</f>
        <v>19.51349906442128</v>
      </c>
      <c r="J285" s="4">
        <f>Daten!AN45*100/Daten!J184</f>
        <v>19.30522407849377</v>
      </c>
      <c r="K285" s="4">
        <f>Daten!AO45*100/Daten!K184</f>
        <v>19.632881085395052</v>
      </c>
      <c r="L285" s="4">
        <f>Daten!AP45*100/Daten!L184</f>
        <v>19.447410571276027</v>
      </c>
      <c r="M285" s="4">
        <f>Daten!AQ45*100/Daten!M184</f>
        <v>19.852941176470587</v>
      </c>
      <c r="N285" s="4">
        <f>Daten!AR45*100/Daten!N184</f>
        <v>24.328969985455508</v>
      </c>
    </row>
    <row r="286" spans="1:14" ht="12.75">
      <c r="A286" s="24" t="s">
        <v>9</v>
      </c>
      <c r="B286" s="4">
        <f>Daten!AF46*100/Daten!B185</f>
        <v>21.3034765182539</v>
      </c>
      <c r="C286" s="4">
        <f>Daten!AG46*100/Daten!C185</f>
        <v>21.62876784769963</v>
      </c>
      <c r="D286" s="4">
        <f>Daten!AH46*100/Daten!D185</f>
        <v>21.632581100141042</v>
      </c>
      <c r="E286" s="4">
        <f>Daten!AI46*100/Daten!E185</f>
        <v>21.076310780411838</v>
      </c>
      <c r="F286" s="4">
        <f>Daten!AJ46*100/Daten!F185</f>
        <v>20.826191292423722</v>
      </c>
      <c r="G286" s="4">
        <f>Daten!AK46*100/Daten!G185</f>
        <v>20.60111129819835</v>
      </c>
      <c r="H286" s="4">
        <f>Daten!AL46*100/Daten!H185</f>
        <v>20.500042233296732</v>
      </c>
      <c r="I286" s="4">
        <f>Daten!AM46*100/Daten!I185</f>
        <v>20.734707728853824</v>
      </c>
      <c r="J286" s="4">
        <f>Daten!AN46*100/Daten!J185</f>
        <v>20.794432184688507</v>
      </c>
      <c r="K286" s="4">
        <f>Daten!AO46*100/Daten!K185</f>
        <v>20.888436758223126</v>
      </c>
      <c r="L286" s="4">
        <f>Daten!AP46*100/Daten!L185</f>
        <v>20.778236334540555</v>
      </c>
      <c r="M286" s="4">
        <f>Daten!AQ46*100/Daten!M185</f>
        <v>20.617696160267112</v>
      </c>
      <c r="N286" s="4">
        <f>Daten!AR46*100/Daten!N185</f>
        <v>25.07605031653375</v>
      </c>
    </row>
    <row r="287" spans="1:14" ht="12.75">
      <c r="A287" s="24" t="s">
        <v>10</v>
      </c>
      <c r="B287" s="4">
        <f>Daten!AF47*100/Daten!B186</f>
        <v>16.528436018957347</v>
      </c>
      <c r="C287" s="4">
        <f>Daten!AG47*100/Daten!C186</f>
        <v>16.814683244523387</v>
      </c>
      <c r="D287" s="4">
        <f>Daten!AH47*100/Daten!D186</f>
        <v>16.18282890673255</v>
      </c>
      <c r="E287" s="4">
        <f>Daten!AI47*100/Daten!E186</f>
        <v>16.002415458937197</v>
      </c>
      <c r="F287" s="4">
        <f>Daten!AJ47*100/Daten!F186</f>
        <v>16.294117647058822</v>
      </c>
      <c r="G287" s="4">
        <f>Daten!AK47*100/Daten!G186</f>
        <v>16.119746689694875</v>
      </c>
      <c r="H287" s="4">
        <f>Daten!AL47*100/Daten!H186</f>
        <v>16.20669406928949</v>
      </c>
      <c r="I287" s="4">
        <f>Daten!AM47*100/Daten!I186</f>
        <v>16.76505312868949</v>
      </c>
      <c r="J287" s="4">
        <f>Daten!AN47*100/Daten!J186</f>
        <v>18.393094289508632</v>
      </c>
      <c r="K287" s="4">
        <f>Daten!AO47*100/Daten!K186</f>
        <v>17.96565389696169</v>
      </c>
      <c r="L287" s="4">
        <f>Daten!AP47*100/Daten!L186</f>
        <v>16.584158415841586</v>
      </c>
      <c r="M287" s="4">
        <f>Daten!AQ47*100/Daten!M186</f>
        <v>15.271195365982097</v>
      </c>
      <c r="N287" s="4">
        <f>Daten!AR47*100/Daten!N186</f>
        <v>16.87725631768953</v>
      </c>
    </row>
    <row r="288" spans="1:15" ht="12.75">
      <c r="A288" s="25" t="s">
        <v>0</v>
      </c>
      <c r="B288" s="14">
        <f>Daten!AF48*100/Daten!B187</f>
        <v>19.06143892814536</v>
      </c>
      <c r="C288" s="14">
        <f>Daten!AG48*100/Daten!C187</f>
        <v>19.23775161846477</v>
      </c>
      <c r="D288" s="14">
        <f>Daten!AH48*100/Daten!D187</f>
        <v>19.359707658087068</v>
      </c>
      <c r="E288" s="14">
        <f>Daten!AI48*100/Daten!E187</f>
        <v>19.26124946377368</v>
      </c>
      <c r="F288" s="14">
        <f>Daten!AJ48*100/Daten!F187</f>
        <v>19.517903377163726</v>
      </c>
      <c r="G288" s="14">
        <f>Daten!AK48*100/Daten!G187</f>
        <v>19.547318130993123</v>
      </c>
      <c r="H288" s="14">
        <f>Daten!AL48*100/Daten!H187</f>
        <v>19.49566712672806</v>
      </c>
      <c r="I288" s="14">
        <f>Daten!AM48*100/Daten!I187</f>
        <v>19.7600236116787</v>
      </c>
      <c r="J288" s="14">
        <f>Daten!AN48*100/Daten!J187</f>
        <v>19.902453477373992</v>
      </c>
      <c r="K288" s="14">
        <f>Daten!AO48*100/Daten!K187</f>
        <v>20.01476937059759</v>
      </c>
      <c r="L288" s="14">
        <f>Daten!AP48*100/Daten!L187</f>
        <v>20.002717145186125</v>
      </c>
      <c r="M288" s="14">
        <f>Daten!AQ48*100/Daten!M187</f>
        <v>19.96083916083916</v>
      </c>
      <c r="N288" s="14">
        <f>Daten!AR48*100/Daten!N187</f>
        <v>24.978511449540477</v>
      </c>
      <c r="O288" s="1"/>
    </row>
    <row r="291" ht="12.75">
      <c r="A291" s="1" t="s">
        <v>105</v>
      </c>
    </row>
    <row r="292" ht="12.75">
      <c r="A292" s="2" t="s">
        <v>13</v>
      </c>
    </row>
    <row r="293" ht="12.75">
      <c r="A293" s="7" t="s">
        <v>18</v>
      </c>
    </row>
    <row r="295" ht="12.75">
      <c r="A295" s="6" t="s">
        <v>109</v>
      </c>
    </row>
    <row r="296" spans="1:14" ht="12.75">
      <c r="A296" s="23"/>
      <c r="B296" s="42" t="s">
        <v>14</v>
      </c>
      <c r="C296" s="42"/>
      <c r="D296" s="42"/>
      <c r="E296" s="42"/>
      <c r="F296" s="42"/>
      <c r="G296" s="42"/>
      <c r="H296" s="42"/>
      <c r="I296" s="42"/>
      <c r="J296" s="42"/>
      <c r="K296" s="42"/>
      <c r="L296" s="42"/>
      <c r="M296" s="42"/>
      <c r="N296" s="42"/>
    </row>
    <row r="297" spans="1:14" ht="12.75">
      <c r="A297" s="23" t="s">
        <v>11</v>
      </c>
      <c r="B297" s="22">
        <v>1999</v>
      </c>
      <c r="C297" s="22">
        <v>2000</v>
      </c>
      <c r="D297" s="22">
        <v>2001</v>
      </c>
      <c r="E297" s="22">
        <v>2002</v>
      </c>
      <c r="F297" s="22">
        <v>2003</v>
      </c>
      <c r="G297" s="22">
        <v>2005</v>
      </c>
      <c r="H297" s="22">
        <v>2006</v>
      </c>
      <c r="I297" s="22">
        <v>2007</v>
      </c>
      <c r="J297" s="22">
        <v>2008</v>
      </c>
      <c r="K297" s="22">
        <v>2009</v>
      </c>
      <c r="L297" s="22">
        <v>2010</v>
      </c>
      <c r="M297" s="22">
        <v>2011</v>
      </c>
      <c r="N297" s="22">
        <v>2012</v>
      </c>
    </row>
    <row r="298" spans="1:14" ht="12.75">
      <c r="A298" s="24" t="s">
        <v>1</v>
      </c>
      <c r="B298" s="4">
        <f>Daten!AU8*100/Daten!B53</f>
        <v>2.292969490240667</v>
      </c>
      <c r="C298" s="4">
        <f>Daten!AV8*100/Daten!C53</f>
        <v>2.405562864123285</v>
      </c>
      <c r="D298" s="4">
        <f>Daten!AW8*100/Daten!D53</f>
        <v>2.4845880814496546</v>
      </c>
      <c r="E298" s="4">
        <f>Daten!AX8*100/Daten!E53</f>
        <v>2.533308313004316</v>
      </c>
      <c r="F298" s="4">
        <f>Daten!AY8*100/Daten!F53</f>
        <v>2.524967024684379</v>
      </c>
      <c r="G298" s="4">
        <f>Daten!AZ8*100/Daten!G53</f>
        <v>2.4834123222748814</v>
      </c>
      <c r="H298" s="4">
        <f>Daten!BA8*100/Daten!H53</f>
        <v>2.6011011961268276</v>
      </c>
      <c r="I298" s="4">
        <f>Daten!BB8*100/Daten!I53</f>
        <v>2.630568356374808</v>
      </c>
      <c r="J298" s="4">
        <f>Daten!BC8*100/Daten!J53</f>
        <v>2.886280546469117</v>
      </c>
      <c r="K298" s="4">
        <f>Daten!BD8*100/Daten!K53</f>
        <v>3.3243658724058416</v>
      </c>
      <c r="L298" s="4">
        <f>Daten!BE8*100/Daten!L53</f>
        <v>3.239409622388346</v>
      </c>
      <c r="M298" s="4">
        <f>Daten!BF8*100/Daten!M53</f>
        <v>3.44106463878327</v>
      </c>
      <c r="N298" s="4">
        <f>Daten!BG8*100/Daten!N53</f>
        <v>3.437738731856379</v>
      </c>
    </row>
    <row r="299" spans="1:14" ht="12.75">
      <c r="A299" s="24" t="s">
        <v>2</v>
      </c>
      <c r="B299" s="4">
        <f>Daten!AU9*100/Daten!B54</f>
        <v>1.923802338740098</v>
      </c>
      <c r="C299" s="4">
        <f>Daten!AV9*100/Daten!C54</f>
        <v>2.197595792637115</v>
      </c>
      <c r="D299" s="4">
        <f>Daten!AW9*100/Daten!D54</f>
        <v>2.464722483537159</v>
      </c>
      <c r="E299" s="4">
        <f>Daten!AX9*100/Daten!E54</f>
        <v>2.572347266881029</v>
      </c>
      <c r="F299" s="4">
        <f>Daten!AY9*100/Daten!F54</f>
        <v>2.4763705103969755</v>
      </c>
      <c r="G299" s="4">
        <f>Daten!AZ9*100/Daten!G54</f>
        <v>2.9864763335837714</v>
      </c>
      <c r="H299" s="4">
        <f>Daten!BA9*100/Daten!H54</f>
        <v>3.1380753138075312</v>
      </c>
      <c r="I299" s="4">
        <f>Daten!BB9*100/Daten!I54</f>
        <v>3.150057273768614</v>
      </c>
      <c r="J299" s="4">
        <f>Daten!BC9*100/Daten!J54</f>
        <v>3.4596057209122537</v>
      </c>
      <c r="K299" s="4">
        <f>Daten!BD9*100/Daten!K54</f>
        <v>3.626842513576416</v>
      </c>
      <c r="L299" s="4">
        <f>Daten!BE9*100/Daten!L54</f>
        <v>3.8446676970633695</v>
      </c>
      <c r="M299" s="4">
        <f>Daten!BF9*100/Daten!M54</f>
        <v>4.067861962598805</v>
      </c>
      <c r="N299" s="4">
        <f>Daten!BG9*100/Daten!N54</f>
        <v>3.7667304015296366</v>
      </c>
    </row>
    <row r="300" spans="1:14" ht="12.75">
      <c r="A300" s="24" t="s">
        <v>3</v>
      </c>
      <c r="B300" s="4">
        <f>Daten!AU10*100/Daten!B55</f>
        <v>2.7056044663946746</v>
      </c>
      <c r="C300" s="4">
        <f>Daten!AV10*100/Daten!C55</f>
        <v>2.9838201302794705</v>
      </c>
      <c r="D300" s="4">
        <f>Daten!AW10*100/Daten!D55</f>
        <v>2.9784537389100127</v>
      </c>
      <c r="E300" s="4">
        <f>Daten!AX10*100/Daten!E55</f>
        <v>3.2086697832554187</v>
      </c>
      <c r="F300" s="4">
        <f>Daten!AY10*100/Daten!F55</f>
        <v>3.1646932185145316</v>
      </c>
      <c r="G300" s="4">
        <f>Daten!AZ10*100/Daten!G55</f>
        <v>3.664023998285837</v>
      </c>
      <c r="H300" s="4">
        <f>Daten!BA10*100/Daten!H55</f>
        <v>3.7186570335741607</v>
      </c>
      <c r="I300" s="4">
        <f>Daten!BB10*100/Daten!I55</f>
        <v>3.8127515356915906</v>
      </c>
      <c r="J300" s="4">
        <f>Daten!BC10*100/Daten!J55</f>
        <v>4.267515923566879</v>
      </c>
      <c r="K300" s="4">
        <f>Daten!BD10*100/Daten!K55</f>
        <v>4.413593037712391</v>
      </c>
      <c r="L300" s="4">
        <f>Daten!BE10*100/Daten!L55</f>
        <v>4.621676891615542</v>
      </c>
      <c r="M300" s="4">
        <f>Daten!BF10*100/Daten!M55</f>
        <v>4.498269896193771</v>
      </c>
      <c r="N300" s="4">
        <f>Daten!BG10*100/Daten!N55</f>
        <v>4.486018909676122</v>
      </c>
    </row>
    <row r="301" spans="1:14" ht="12.75">
      <c r="A301" s="24" t="s">
        <v>4</v>
      </c>
      <c r="B301" s="4">
        <f>Daten!AU11*100/Daten!B56</f>
        <v>1.4422100345317896</v>
      </c>
      <c r="C301" s="4">
        <f>Daten!AV11*100/Daten!C56</f>
        <v>1.3777955271565496</v>
      </c>
      <c r="D301" s="4">
        <f>Daten!AW11*100/Daten!D56</f>
        <v>1.4389869531849577</v>
      </c>
      <c r="E301" s="4">
        <f>Daten!AX11*100/Daten!E56</f>
        <v>1.4063378961185073</v>
      </c>
      <c r="F301" s="4">
        <f>Daten!AY11*100/Daten!F56</f>
        <v>1.485053037608486</v>
      </c>
      <c r="G301" s="4">
        <f>Daten!AZ11*100/Daten!G56</f>
        <v>1.883390102183931</v>
      </c>
      <c r="H301" s="4">
        <f>Daten!BA11*100/Daten!H56</f>
        <v>1.8954509177972865</v>
      </c>
      <c r="I301" s="4">
        <f>Daten!BB11*100/Daten!I56</f>
        <v>2.091713596138375</v>
      </c>
      <c r="J301" s="4">
        <f>Daten!BC11*100/Daten!J56</f>
        <v>2.1386138613861387</v>
      </c>
      <c r="K301" s="4">
        <f>Daten!BD11*100/Daten!K56</f>
        <v>2.4299431706839116</v>
      </c>
      <c r="L301" s="4">
        <f>Daten!BE11*100/Daten!L56</f>
        <v>2.6418786692759295</v>
      </c>
      <c r="M301" s="4">
        <f>Daten!BF11*100/Daten!M56</f>
        <v>2.6739996207092736</v>
      </c>
      <c r="N301" s="4">
        <f>Daten!BG11*100/Daten!N56</f>
        <v>2.636954503249768</v>
      </c>
    </row>
    <row r="302" spans="1:14" ht="12.75">
      <c r="A302" s="24" t="s">
        <v>5</v>
      </c>
      <c r="B302" s="4">
        <f>Daten!AU12*100/Daten!B57</f>
        <v>1.751054852320675</v>
      </c>
      <c r="C302" s="4">
        <f>Daten!AV12*100/Daten!C57</f>
        <v>1.8135267761894602</v>
      </c>
      <c r="D302" s="4">
        <f>Daten!AW12*100/Daten!D57</f>
        <v>1.8637532133676094</v>
      </c>
      <c r="E302" s="4">
        <f>Daten!AX12*100/Daten!E57</f>
        <v>2.128116938950989</v>
      </c>
      <c r="F302" s="4">
        <f>Daten!AY12*100/Daten!F57</f>
        <v>2.0464135021097047</v>
      </c>
      <c r="G302" s="4">
        <f>Daten!AZ12*100/Daten!G57</f>
        <v>1.9880290722530995</v>
      </c>
      <c r="H302" s="4">
        <f>Daten!BA12*100/Daten!H57</f>
        <v>2.1064060803474485</v>
      </c>
      <c r="I302" s="4">
        <f>Daten!BB12*100/Daten!I57</f>
        <v>2.2637362637362637</v>
      </c>
      <c r="J302" s="4">
        <f>Daten!BC12*100/Daten!J57</f>
        <v>2.1965830929664967</v>
      </c>
      <c r="K302" s="4">
        <f>Daten!BD12*100/Daten!K57</f>
        <v>2.20125786163522</v>
      </c>
      <c r="L302" s="4">
        <f>Daten!BE12*100/Daten!L57</f>
        <v>2.332814930015552</v>
      </c>
      <c r="M302" s="4">
        <f>Daten!BF12*100/Daten!M57</f>
        <v>2.42024202420242</v>
      </c>
      <c r="N302" s="4">
        <f>Daten!BG12*100/Daten!N57</f>
        <v>2.2543598468736707</v>
      </c>
    </row>
    <row r="303" spans="1:14" ht="12.75">
      <c r="A303" s="24" t="s">
        <v>6</v>
      </c>
      <c r="B303" s="4">
        <f>Daten!AU13*100/Daten!B58</f>
        <v>0.9395973154362416</v>
      </c>
      <c r="C303" s="4">
        <f>Daten!AV13*100/Daten!C58</f>
        <v>0.9920634920634921</v>
      </c>
      <c r="D303" s="4">
        <f>Daten!AW13*100/Daten!D58</f>
        <v>0.9727626459143969</v>
      </c>
      <c r="E303" s="4">
        <f>Daten!AX13*100/Daten!E58</f>
        <v>1.1002444987775062</v>
      </c>
      <c r="F303" s="4">
        <f>Daten!AY13*100/Daten!F58</f>
        <v>1.275820170109356</v>
      </c>
      <c r="G303" s="4">
        <f>Daten!AZ13*100/Daten!G58</f>
        <v>1.4449127031908489</v>
      </c>
      <c r="H303" s="4">
        <f>Daten!BA13*100/Daten!H58</f>
        <v>1.762917933130699</v>
      </c>
      <c r="I303" s="4">
        <f>Daten!BB13*100/Daten!I58</f>
        <v>1.8674698795180722</v>
      </c>
      <c r="J303" s="4">
        <f>Daten!BC13*100/Daten!J58</f>
        <v>1.9855595667870036</v>
      </c>
      <c r="K303" s="4">
        <f>Daten!BD13*100/Daten!K58</f>
        <v>2.3892773892773893</v>
      </c>
      <c r="L303" s="4">
        <f>Daten!BE13*100/Daten!L58</f>
        <v>2.5832376578645238</v>
      </c>
      <c r="M303" s="4">
        <f>Daten!BF13*100/Daten!M58</f>
        <v>2.7777777777777777</v>
      </c>
      <c r="N303" s="4">
        <f>Daten!BG13*100/Daten!N58</f>
        <v>2.802197802197802</v>
      </c>
    </row>
    <row r="304" spans="1:14" ht="12.75">
      <c r="A304" s="24" t="s">
        <v>7</v>
      </c>
      <c r="B304" s="4">
        <f>Daten!AU14*100/Daten!B59</f>
        <v>1.9001177064065915</v>
      </c>
      <c r="C304" s="4">
        <f>Daten!AV14*100/Daten!C59</f>
        <v>2.133736559139785</v>
      </c>
      <c r="D304" s="4">
        <f>Daten!AW14*100/Daten!D59</f>
        <v>2.1946724744513317</v>
      </c>
      <c r="E304" s="4">
        <f>Daten!AX14*100/Daten!E59</f>
        <v>2.3781611120415342</v>
      </c>
      <c r="F304" s="4">
        <f>Daten!AY14*100/Daten!F59</f>
        <v>2.4714189643577673</v>
      </c>
      <c r="G304" s="4">
        <f>Daten!AZ14*100/Daten!G59</f>
        <v>2.632020117351215</v>
      </c>
      <c r="H304" s="4">
        <f>Daten!BA14*100/Daten!H59</f>
        <v>2.7745278288484037</v>
      </c>
      <c r="I304" s="4">
        <f>Daten!BB14*100/Daten!I59</f>
        <v>3.0129607810132972</v>
      </c>
      <c r="J304" s="4">
        <f>Daten!BC14*100/Daten!J59</f>
        <v>3.1596638655462184</v>
      </c>
      <c r="K304" s="4">
        <f>Daten!BD14*100/Daten!K59</f>
        <v>3.183333333333333</v>
      </c>
      <c r="L304" s="4">
        <f>Daten!BE14*100/Daten!L59</f>
        <v>3.4127386382834937</v>
      </c>
      <c r="M304" s="4">
        <f>Daten!BF14*100/Daten!M59</f>
        <v>3.7748567576676777</v>
      </c>
      <c r="N304" s="4">
        <f>Daten!BG14*100/Daten!N59</f>
        <v>3.9225589225589226</v>
      </c>
    </row>
    <row r="305" spans="1:14" ht="12.75">
      <c r="A305" s="24" t="s">
        <v>8</v>
      </c>
      <c r="B305" s="4">
        <f>Daten!AU15*100/Daten!B60</f>
        <v>1.4264487369985142</v>
      </c>
      <c r="C305" s="4">
        <f>Daten!AV15*100/Daten!C60</f>
        <v>1.7924255565192253</v>
      </c>
      <c r="D305" s="4">
        <f>Daten!AW15*100/Daten!D60</f>
        <v>2.0880361173814896</v>
      </c>
      <c r="E305" s="4">
        <f>Daten!AX15*100/Daten!E60</f>
        <v>2.288584984649735</v>
      </c>
      <c r="F305" s="4">
        <f>Daten!AY15*100/Daten!F60</f>
        <v>2.526670409882089</v>
      </c>
      <c r="G305" s="4">
        <f>Daten!AZ15*100/Daten!G60</f>
        <v>2.6156387665198237</v>
      </c>
      <c r="H305" s="4">
        <f>Daten!BA15*100/Daten!H60</f>
        <v>2.711585866885785</v>
      </c>
      <c r="I305" s="4">
        <f>Daten!BB15*100/Daten!I60</f>
        <v>2.9659863945578233</v>
      </c>
      <c r="J305" s="4">
        <f>Daten!BC15*100/Daten!J60</f>
        <v>3.3135775862068964</v>
      </c>
      <c r="K305" s="4">
        <f>Daten!BD15*100/Daten!K60</f>
        <v>3.623580313683072</v>
      </c>
      <c r="L305" s="4">
        <f>Daten!BE15*100/Daten!L60</f>
        <v>3.8805970149253732</v>
      </c>
      <c r="M305" s="4">
        <f>Daten!BF15*100/Daten!M60</f>
        <v>3.7648970747562296</v>
      </c>
      <c r="N305" s="4">
        <f>Daten!BG15*100/Daten!N60</f>
        <v>3.6937901498929335</v>
      </c>
    </row>
    <row r="306" spans="1:14" ht="12.75">
      <c r="A306" s="24" t="s">
        <v>9</v>
      </c>
      <c r="B306" s="4">
        <f>Daten!AU16*100/Daten!B61</f>
        <v>1.908534389629096</v>
      </c>
      <c r="C306" s="4">
        <f>Daten!AV16*100/Daten!C61</f>
        <v>2.3217848721204426</v>
      </c>
      <c r="D306" s="4">
        <f>Daten!AW16*100/Daten!D61</f>
        <v>2.529572338489536</v>
      </c>
      <c r="E306" s="4">
        <f>Daten!AX16*100/Daten!E61</f>
        <v>2.5129210479415436</v>
      </c>
      <c r="F306" s="4">
        <f>Daten!AY16*100/Daten!F61</f>
        <v>2.6851526851526852</v>
      </c>
      <c r="G306" s="4">
        <f>Daten!AZ16*100/Daten!G61</f>
        <v>2.9326513213981245</v>
      </c>
      <c r="H306" s="4">
        <f>Daten!BA16*100/Daten!H61</f>
        <v>2.95076342425802</v>
      </c>
      <c r="I306" s="4">
        <f>Daten!BB16*100/Daten!I61</f>
        <v>3.0079064970780336</v>
      </c>
      <c r="J306" s="4">
        <f>Daten!BC16*100/Daten!J61</f>
        <v>3.1357684355616815</v>
      </c>
      <c r="K306" s="4">
        <f>Daten!BD16*100/Daten!K61</f>
        <v>3.231380680836357</v>
      </c>
      <c r="L306" s="4">
        <f>Daten!BE16*100/Daten!L61</f>
        <v>3.393939393939394</v>
      </c>
      <c r="M306" s="4">
        <f>Daten!BF16*100/Daten!M61</f>
        <v>3.7735849056603774</v>
      </c>
      <c r="N306" s="4">
        <f>Daten!BG16*100/Daten!N61</f>
        <v>3.4627668515716925</v>
      </c>
    </row>
    <row r="307" spans="1:14" ht="12.75">
      <c r="A307" s="24" t="s">
        <v>10</v>
      </c>
      <c r="B307" s="4">
        <f>Daten!AU17*100/Daten!B62</f>
        <v>1.7412935323383085</v>
      </c>
      <c r="C307" s="4">
        <f>Daten!AV17*100/Daten!C62</f>
        <v>1.968019680196802</v>
      </c>
      <c r="D307" s="4">
        <f>Daten!AW17*100/Daten!D62</f>
        <v>1.935483870967742</v>
      </c>
      <c r="E307" s="4">
        <f>Daten!AX17*100/Daten!E62</f>
        <v>1.9059720457433291</v>
      </c>
      <c r="F307" s="4">
        <f>Daten!AY17*100/Daten!F62</f>
        <v>1.705237515225335</v>
      </c>
      <c r="G307" s="4">
        <f>Daten!AZ17*100/Daten!G62</f>
        <v>1.941747572815534</v>
      </c>
      <c r="H307" s="4">
        <f>Daten!BA17*100/Daten!H62</f>
        <v>1.8427518427518428</v>
      </c>
      <c r="I307" s="4">
        <f>Daten!BB17*100/Daten!I62</f>
        <v>2.063106796116505</v>
      </c>
      <c r="J307" s="4">
        <f>Daten!BC17*100/Daten!J62</f>
        <v>2.8205128205128207</v>
      </c>
      <c r="K307" s="4">
        <f>Daten!BD17*100/Daten!K62</f>
        <v>2.6957637997432604</v>
      </c>
      <c r="L307" s="4">
        <f>Daten!BE17*100/Daten!L62</f>
        <v>1.7921146953405018</v>
      </c>
      <c r="M307" s="4">
        <f>Daten!BF17*100/Daten!M62</f>
        <v>1.842374616171955</v>
      </c>
      <c r="N307" s="4">
        <f>Daten!BG17*100/Daten!N62</f>
        <v>1.497797356828194</v>
      </c>
    </row>
    <row r="308" spans="1:14" ht="12.75">
      <c r="A308" s="25" t="s">
        <v>0</v>
      </c>
      <c r="B308" s="12">
        <f>Daten!AU18*100/Daten!B63</f>
        <v>1.8973346964977769</v>
      </c>
      <c r="C308" s="12">
        <f>Daten!AV18*100/Daten!C63</f>
        <v>2.0992726929252856</v>
      </c>
      <c r="D308" s="12">
        <f>Daten!AW18*100/Daten!D63</f>
        <v>2.2085572793202997</v>
      </c>
      <c r="E308" s="12">
        <f>Daten!AX18*100/Daten!E63</f>
        <v>2.317286397015969</v>
      </c>
      <c r="F308" s="12">
        <f>Daten!AY18*100/Daten!F63</f>
        <v>2.359833807945474</v>
      </c>
      <c r="G308" s="12">
        <f>Daten!AZ18*100/Daten!G63</f>
        <v>2.5931626323399097</v>
      </c>
      <c r="H308" s="12">
        <f>Daten!BA18*100/Daten!H63</f>
        <v>2.6888005611409866</v>
      </c>
      <c r="I308" s="12">
        <f>Daten!BB18*100/Daten!I63</f>
        <v>2.816438613373389</v>
      </c>
      <c r="J308" s="12">
        <f>Daten!BC18*100/Daten!J63</f>
        <v>3.020260424011658</v>
      </c>
      <c r="K308" s="12">
        <f>Daten!BD18*100/Daten!K63</f>
        <v>3.2045130029727766</v>
      </c>
      <c r="L308" s="12">
        <f>Daten!BE18*100/Daten!L63</f>
        <v>3.34873518155512</v>
      </c>
      <c r="M308" s="12">
        <f>Daten!BF18*100/Daten!M63</f>
        <v>3.4898988735573933</v>
      </c>
      <c r="N308" s="12">
        <f>Daten!BG18*100/Daten!N63</f>
        <v>3.385180482495919</v>
      </c>
    </row>
    <row r="310" ht="12.75">
      <c r="A310" s="8" t="s">
        <v>110</v>
      </c>
    </row>
    <row r="311" spans="1:14" ht="12.75">
      <c r="A311" s="23"/>
      <c r="B311" s="42" t="s">
        <v>14</v>
      </c>
      <c r="C311" s="42"/>
      <c r="D311" s="42"/>
      <c r="E311" s="42"/>
      <c r="F311" s="42"/>
      <c r="G311" s="42"/>
      <c r="H311" s="42"/>
      <c r="I311" s="42"/>
      <c r="J311" s="42"/>
      <c r="K311" s="42"/>
      <c r="L311" s="42"/>
      <c r="M311" s="42"/>
      <c r="N311" s="42"/>
    </row>
    <row r="312" spans="1:14" ht="12.75">
      <c r="A312" s="23" t="s">
        <v>11</v>
      </c>
      <c r="B312" s="22">
        <v>1999</v>
      </c>
      <c r="C312" s="22">
        <v>2000</v>
      </c>
      <c r="D312" s="22">
        <v>2001</v>
      </c>
      <c r="E312" s="22">
        <v>2002</v>
      </c>
      <c r="F312" s="22">
        <v>2003</v>
      </c>
      <c r="G312" s="22">
        <v>2005</v>
      </c>
      <c r="H312" s="22">
        <v>2006</v>
      </c>
      <c r="I312" s="22">
        <v>2007</v>
      </c>
      <c r="J312" s="22">
        <v>2008</v>
      </c>
      <c r="K312" s="22">
        <v>2009</v>
      </c>
      <c r="L312" s="22">
        <v>2010</v>
      </c>
      <c r="M312" s="22">
        <v>2011</v>
      </c>
      <c r="N312" s="22">
        <v>2012</v>
      </c>
    </row>
    <row r="313" spans="1:14" ht="12.75">
      <c r="A313" s="24" t="s">
        <v>1</v>
      </c>
      <c r="B313" s="4">
        <f>Daten!AU23*100/Daten!B115</f>
        <v>7.905614881157423</v>
      </c>
      <c r="C313" s="4">
        <f>Daten!AV23*100/Daten!C115</f>
        <v>8.280254777070065</v>
      </c>
      <c r="D313" s="4">
        <f>Daten!AW23*100/Daten!D115</f>
        <v>8.509899270580062</v>
      </c>
      <c r="E313" s="4">
        <f>Daten!AX23*100/Daten!E115</f>
        <v>8.664698732418822</v>
      </c>
      <c r="F313" s="4">
        <f>Daten!AY23*100/Daten!F115</f>
        <v>8.497989158943872</v>
      </c>
      <c r="G313" s="4">
        <f>Daten!AZ23*100/Daten!G115</f>
        <v>8.626086956521739</v>
      </c>
      <c r="H313" s="4">
        <f>Daten!BA23*100/Daten!H115</f>
        <v>8.599722029186935</v>
      </c>
      <c r="I313" s="4">
        <f>Daten!BB23*100/Daten!I115</f>
        <v>8.912967493883258</v>
      </c>
      <c r="J313" s="4">
        <f>Daten!BC23*100/Daten!J115</f>
        <v>8.762169680111265</v>
      </c>
      <c r="K313" s="4">
        <f>Daten!BD23*100/Daten!K115</f>
        <v>9.598016646006728</v>
      </c>
      <c r="L313" s="4">
        <f>Daten!BE23*100/Daten!L115</f>
        <v>9.59190791768399</v>
      </c>
      <c r="M313" s="4">
        <f>Daten!BF23*100/Daten!M115</f>
        <v>9.88513748694744</v>
      </c>
      <c r="N313" s="4">
        <f>Daten!BG23*100/Daten!N115</f>
        <v>10.085324232081911</v>
      </c>
    </row>
    <row r="314" spans="1:14" ht="12.75">
      <c r="A314" s="24" t="s">
        <v>2</v>
      </c>
      <c r="B314" s="4">
        <f>Daten!AU24*100/Daten!B116</f>
        <v>4.252469445839612</v>
      </c>
      <c r="C314" s="4">
        <f>Daten!AV24*100/Daten!C116</f>
        <v>4.491017964071856</v>
      </c>
      <c r="D314" s="4">
        <f>Daten!AW24*100/Daten!D116</f>
        <v>4.977526219410688</v>
      </c>
      <c r="E314" s="4">
        <f>Daten!AX24*100/Daten!E116</f>
        <v>5.133333333333334</v>
      </c>
      <c r="F314" s="4">
        <f>Daten!AY24*100/Daten!F116</f>
        <v>5.535178392797599</v>
      </c>
      <c r="G314" s="4">
        <f>Daten!AZ24*100/Daten!G116</f>
        <v>6.1204343534057255</v>
      </c>
      <c r="H314" s="4">
        <f>Daten!BA24*100/Daten!H116</f>
        <v>6.525689740624483</v>
      </c>
      <c r="I314" s="4">
        <f>Daten!BB24*100/Daten!I116</f>
        <v>6.826506826506827</v>
      </c>
      <c r="J314" s="4">
        <f>Daten!BC24*100/Daten!J116</f>
        <v>7.067137809187279</v>
      </c>
      <c r="K314" s="4">
        <f>Daten!BD24*100/Daten!K116</f>
        <v>6.9993188010899186</v>
      </c>
      <c r="L314" s="4">
        <f>Daten!BE24*100/Daten!L116</f>
        <v>7.021750299708854</v>
      </c>
      <c r="M314" s="4">
        <f>Daten!BF24*100/Daten!M116</f>
        <v>6.999828855040219</v>
      </c>
      <c r="N314" s="4">
        <f>Daten!BG24*100/Daten!N116</f>
        <v>7.046299425481582</v>
      </c>
    </row>
    <row r="315" spans="1:14" ht="12.75">
      <c r="A315" s="24" t="s">
        <v>3</v>
      </c>
      <c r="B315" s="4">
        <f>Daten!AU25*100/Daten!B117</f>
        <v>7.688053097345133</v>
      </c>
      <c r="C315" s="4">
        <f>Daten!AV25*100/Daten!C117</f>
        <v>8.017033882614331</v>
      </c>
      <c r="D315" s="4">
        <f>Daten!AW25*100/Daten!D117</f>
        <v>7.668086682719022</v>
      </c>
      <c r="E315" s="4">
        <f>Daten!AX25*100/Daten!E117</f>
        <v>7.4487895716946</v>
      </c>
      <c r="F315" s="4">
        <f>Daten!AY25*100/Daten!F117</f>
        <v>7.828711563855876</v>
      </c>
      <c r="G315" s="4">
        <f>Daten!AZ25*100/Daten!G117</f>
        <v>8.041044776119403</v>
      </c>
      <c r="H315" s="4">
        <f>Daten!BA25*100/Daten!H117</f>
        <v>8.31323065503804</v>
      </c>
      <c r="I315" s="4">
        <f>Daten!BB25*100/Daten!I117</f>
        <v>7.9866888519134775</v>
      </c>
      <c r="J315" s="4">
        <f>Daten!BC25*100/Daten!J117</f>
        <v>8.537709754748294</v>
      </c>
      <c r="K315" s="4">
        <f>Daten!BD25*100/Daten!K117</f>
        <v>8.487486398258977</v>
      </c>
      <c r="L315" s="4">
        <f>Daten!BE25*100/Daten!L117</f>
        <v>8.821937578928377</v>
      </c>
      <c r="M315" s="4">
        <f>Daten!BF25*100/Daten!M117</f>
        <v>8.726034760795557</v>
      </c>
      <c r="N315" s="4">
        <f>Daten!BG25*100/Daten!N117</f>
        <v>8.25216929343014</v>
      </c>
    </row>
    <row r="316" spans="1:14" ht="12.75">
      <c r="A316" s="24" t="s">
        <v>4</v>
      </c>
      <c r="B316" s="4">
        <f>Daten!AU26*100/Daten!B118</f>
        <v>3.4977402240125763</v>
      </c>
      <c r="C316" s="4">
        <f>Daten!AV26*100/Daten!C118</f>
        <v>3.6637099884303894</v>
      </c>
      <c r="D316" s="4">
        <f>Daten!AW26*100/Daten!D118</f>
        <v>3.604453670503869</v>
      </c>
      <c r="E316" s="4">
        <f>Daten!AX26*100/Daten!E118</f>
        <v>3.5627226701668855</v>
      </c>
      <c r="F316" s="4">
        <f>Daten!AY26*100/Daten!F118</f>
        <v>3.859913387309358</v>
      </c>
      <c r="G316" s="4">
        <f>Daten!AZ26*100/Daten!G118</f>
        <v>4.189294026377037</v>
      </c>
      <c r="H316" s="4">
        <f>Daten!BA26*100/Daten!H118</f>
        <v>4.30379746835443</v>
      </c>
      <c r="I316" s="4">
        <f>Daten!BB26*100/Daten!I118</f>
        <v>4.43833464257659</v>
      </c>
      <c r="J316" s="4">
        <f>Daten!BC26*100/Daten!J118</f>
        <v>4.53824811732065</v>
      </c>
      <c r="K316" s="4">
        <f>Daten!BD26*100/Daten!K118</f>
        <v>5.0390625</v>
      </c>
      <c r="L316" s="4">
        <f>Daten!BE26*100/Daten!L118</f>
        <v>5.136186770428016</v>
      </c>
      <c r="M316" s="4">
        <f>Daten!BF26*100/Daten!M118</f>
        <v>5.061867266591676</v>
      </c>
      <c r="N316" s="4">
        <f>Daten!BG26*100/Daten!N118</f>
        <v>4.639556377079482</v>
      </c>
    </row>
    <row r="317" spans="1:14" ht="12.75">
      <c r="A317" s="24" t="s">
        <v>5</v>
      </c>
      <c r="B317" s="4">
        <f>Daten!AU27*100/Daten!B119</f>
        <v>4.656129859034601</v>
      </c>
      <c r="C317" s="4">
        <f>Daten!AV27*100/Daten!C119</f>
        <v>5.0709067468844005</v>
      </c>
      <c r="D317" s="4">
        <f>Daten!AW27*100/Daten!D119</f>
        <v>5.089058524173028</v>
      </c>
      <c r="E317" s="4">
        <f>Daten!AX27*100/Daten!E119</f>
        <v>5.212561418500321</v>
      </c>
      <c r="F317" s="4">
        <f>Daten!AY27*100/Daten!F119</f>
        <v>4.888888888888889</v>
      </c>
      <c r="G317" s="4">
        <f>Daten!AZ27*100/Daten!G119</f>
        <v>5.2994398965962946</v>
      </c>
      <c r="H317" s="4">
        <f>Daten!BA27*100/Daten!H119</f>
        <v>5.537316699496608</v>
      </c>
      <c r="I317" s="4">
        <f>Daten!BB27*100/Daten!I119</f>
        <v>5.489938757655293</v>
      </c>
      <c r="J317" s="4">
        <f>Daten!BC27*100/Daten!J119</f>
        <v>5.28082345043634</v>
      </c>
      <c r="K317" s="4">
        <f>Daten!BD27*100/Daten!K119</f>
        <v>5.219159511974695</v>
      </c>
      <c r="L317" s="4">
        <f>Daten!BE27*100/Daten!L119</f>
        <v>5.443411204354729</v>
      </c>
      <c r="M317" s="4">
        <f>Daten!BF27*100/Daten!M119</f>
        <v>4.7608303249097474</v>
      </c>
      <c r="N317" s="4">
        <f>Daten!BG27*100/Daten!N119</f>
        <v>4.175921812527766</v>
      </c>
    </row>
    <row r="318" spans="1:14" ht="12.75">
      <c r="A318" s="24" t="s">
        <v>6</v>
      </c>
      <c r="B318" s="4">
        <f>Daten!AU28*100/Daten!B120</f>
        <v>3.576072821846554</v>
      </c>
      <c r="C318" s="4">
        <f>Daten!AV28*100/Daten!C120</f>
        <v>3.8095238095238093</v>
      </c>
      <c r="D318" s="4">
        <f>Daten!AW28*100/Daten!D120</f>
        <v>4.012539184952978</v>
      </c>
      <c r="E318" s="4">
        <f>Daten!AX28*100/Daten!E120</f>
        <v>4.401408450704225</v>
      </c>
      <c r="F318" s="4">
        <f>Daten!AY28*100/Daten!F120</f>
        <v>4.645622394282311</v>
      </c>
      <c r="G318" s="4">
        <f>Daten!AZ28*100/Daten!G120</f>
        <v>4.72488038277512</v>
      </c>
      <c r="H318" s="4">
        <f>Daten!BA28*100/Daten!H120</f>
        <v>5.059523809523809</v>
      </c>
      <c r="I318" s="4">
        <f>Daten!BB28*100/Daten!I120</f>
        <v>4.895522388059701</v>
      </c>
      <c r="J318" s="4">
        <f>Daten!BC28*100/Daten!J120</f>
        <v>5.172413793103448</v>
      </c>
      <c r="K318" s="4">
        <f>Daten!BD28*100/Daten!K120</f>
        <v>5.167518455423055</v>
      </c>
      <c r="L318" s="4">
        <f>Daten!BE28*100/Daten!L120</f>
        <v>5.310229178311906</v>
      </c>
      <c r="M318" s="4">
        <f>Daten!BF28*100/Daten!M120</f>
        <v>5.184776613348042</v>
      </c>
      <c r="N318" s="4">
        <f>Daten!BG28*100/Daten!N120</f>
        <v>5.1891891891891895</v>
      </c>
    </row>
    <row r="319" spans="1:14" ht="12.75">
      <c r="A319" s="24" t="s">
        <v>7</v>
      </c>
      <c r="B319" s="4">
        <f>Daten!AU29*100/Daten!B121</f>
        <v>4.485235434956105</v>
      </c>
      <c r="C319" s="4">
        <f>Daten!AV29*100/Daten!C121</f>
        <v>4.859456884230586</v>
      </c>
      <c r="D319" s="4">
        <f>Daten!AW29*100/Daten!D121</f>
        <v>5.020395356134296</v>
      </c>
      <c r="E319" s="4">
        <f>Daten!AX29*100/Daten!E121</f>
        <v>5.320985716528018</v>
      </c>
      <c r="F319" s="4">
        <f>Daten!AY29*100/Daten!F121</f>
        <v>5.458823529411765</v>
      </c>
      <c r="G319" s="4">
        <f>Daten!AZ29*100/Daten!G121</f>
        <v>6.2017944278293715</v>
      </c>
      <c r="H319" s="4">
        <f>Daten!BA29*100/Daten!H121</f>
        <v>6.383642890588419</v>
      </c>
      <c r="I319" s="4">
        <f>Daten!BB29*100/Daten!I121</f>
        <v>6.380638063806381</v>
      </c>
      <c r="J319" s="4">
        <f>Daten!BC29*100/Daten!J121</f>
        <v>6.385655866624725</v>
      </c>
      <c r="K319" s="4">
        <f>Daten!BD29*100/Daten!K121</f>
        <v>6.489444878811572</v>
      </c>
      <c r="L319" s="4">
        <f>Daten!BE29*100/Daten!L121</f>
        <v>6.516251183338593</v>
      </c>
      <c r="M319" s="4">
        <f>Daten!BF29*100/Daten!M121</f>
        <v>6.467348544453187</v>
      </c>
      <c r="N319" s="4">
        <f>Daten!BG29*100/Daten!N121</f>
        <v>6.426654034422865</v>
      </c>
    </row>
    <row r="320" spans="1:14" ht="12.75">
      <c r="A320" s="24" t="s">
        <v>8</v>
      </c>
      <c r="B320" s="4">
        <f>Daten!AU30*100/Daten!B122</f>
        <v>3.396546844041891</v>
      </c>
      <c r="C320" s="4">
        <f>Daten!AV30*100/Daten!C122</f>
        <v>3.4242761692650334</v>
      </c>
      <c r="D320" s="4">
        <f>Daten!AW30*100/Daten!D122</f>
        <v>4.06215921483097</v>
      </c>
      <c r="E320" s="4">
        <f>Daten!AX30*100/Daten!E122</f>
        <v>4.05146454968519</v>
      </c>
      <c r="F320" s="4">
        <f>Daten!AY30*100/Daten!F122</f>
        <v>4.5230263157894735</v>
      </c>
      <c r="G320" s="4">
        <f>Daten!AZ30*100/Daten!G122</f>
        <v>4.973118279569892</v>
      </c>
      <c r="H320" s="4">
        <f>Daten!BA30*100/Daten!H122</f>
        <v>5.406852248394005</v>
      </c>
      <c r="I320" s="4">
        <f>Daten!BB30*100/Daten!I122</f>
        <v>5.489887050170738</v>
      </c>
      <c r="J320" s="4">
        <f>Daten!BC30*100/Daten!J122</f>
        <v>5.535248041775457</v>
      </c>
      <c r="K320" s="4">
        <f>Daten!BD30*100/Daten!K122</f>
        <v>5.575916230366492</v>
      </c>
      <c r="L320" s="4">
        <f>Daten!BE30*100/Daten!L122</f>
        <v>5.778828473863935</v>
      </c>
      <c r="M320" s="4">
        <f>Daten!BF30*100/Daten!M122</f>
        <v>5.8870116156283</v>
      </c>
      <c r="N320" s="4">
        <f>Daten!BG30*100/Daten!N122</f>
        <v>5.617977528089888</v>
      </c>
    </row>
    <row r="321" spans="1:14" ht="12.75">
      <c r="A321" s="24" t="s">
        <v>9</v>
      </c>
      <c r="B321" s="4">
        <f>Daten!AU31*100/Daten!B123</f>
        <v>4.8961674826945805</v>
      </c>
      <c r="C321" s="4">
        <f>Daten!AV31*100/Daten!C123</f>
        <v>5.280301731527516</v>
      </c>
      <c r="D321" s="4">
        <f>Daten!AW31*100/Daten!D123</f>
        <v>5.539408445888186</v>
      </c>
      <c r="E321" s="4">
        <f>Daten!AX31*100/Daten!E123</f>
        <v>5.733983521103077</v>
      </c>
      <c r="F321" s="4">
        <f>Daten!AY31*100/Daten!F123</f>
        <v>5.795644891122278</v>
      </c>
      <c r="G321" s="4">
        <f>Daten!AZ31*100/Daten!G123</f>
        <v>5.621154165973723</v>
      </c>
      <c r="H321" s="4">
        <f>Daten!BA31*100/Daten!H123</f>
        <v>5.8236272878535775</v>
      </c>
      <c r="I321" s="4">
        <f>Daten!BB31*100/Daten!I123</f>
        <v>5.729602948567599</v>
      </c>
      <c r="J321" s="4">
        <f>Daten!BC31*100/Daten!J123</f>
        <v>5.988624958179994</v>
      </c>
      <c r="K321" s="4">
        <f>Daten!BD31*100/Daten!K123</f>
        <v>5.807954734564819</v>
      </c>
      <c r="L321" s="4">
        <f>Daten!BE31*100/Daten!L123</f>
        <v>5.805182026894063</v>
      </c>
      <c r="M321" s="4">
        <f>Daten!BF31*100/Daten!M123</f>
        <v>5.967479674796748</v>
      </c>
      <c r="N321" s="4">
        <f>Daten!BG31*100/Daten!N123</f>
        <v>6.1795944641132925</v>
      </c>
    </row>
    <row r="322" spans="1:14" ht="12.75">
      <c r="A322" s="24" t="s">
        <v>10</v>
      </c>
      <c r="B322" s="4">
        <f>Daten!AU32*100/Daten!B124</f>
        <v>3.8461538461538463</v>
      </c>
      <c r="C322" s="4">
        <f>Daten!AV32*100/Daten!C124</f>
        <v>4.109589041095891</v>
      </c>
      <c r="D322" s="4">
        <f>Daten!AW32*100/Daten!D124</f>
        <v>5.0947867298578196</v>
      </c>
      <c r="E322" s="4">
        <f>Daten!AX32*100/Daten!E124</f>
        <v>4.833141542002301</v>
      </c>
      <c r="F322" s="4">
        <f>Daten!AY32*100/Daten!F124</f>
        <v>4.778156996587031</v>
      </c>
      <c r="G322" s="4">
        <f>Daten!AZ32*100/Daten!G124</f>
        <v>4.600219058050383</v>
      </c>
      <c r="H322" s="4">
        <f>Daten!BA32*100/Daten!H124</f>
        <v>4.611923509561305</v>
      </c>
      <c r="I322" s="4">
        <f>Daten!BB32*100/Daten!I124</f>
        <v>4.827586206896552</v>
      </c>
      <c r="J322" s="4">
        <f>Daten!BC32*100/Daten!J124</f>
        <v>5.509641873278237</v>
      </c>
      <c r="K322" s="4">
        <f>Daten!BD32*100/Daten!K124</f>
        <v>5.170068027210885</v>
      </c>
      <c r="L322" s="4">
        <f>Daten!BE32*100/Daten!L124</f>
        <v>5.648267008985879</v>
      </c>
      <c r="M322" s="4">
        <f>Daten!BF32*100/Daten!M124</f>
        <v>4.4468546637744035</v>
      </c>
      <c r="N322" s="4">
        <f>Daten!BG32*100/Daten!N124</f>
        <v>3.885291396854764</v>
      </c>
    </row>
    <row r="323" spans="1:14" ht="12.75">
      <c r="A323" s="25" t="s">
        <v>0</v>
      </c>
      <c r="B323" s="13">
        <f>Daten!AU33*100/Daten!B125</f>
        <v>5.111155440299665</v>
      </c>
      <c r="C323" s="13">
        <f>Daten!AV33*100/Daten!C125</f>
        <v>5.400685310047529</v>
      </c>
      <c r="D323" s="13">
        <f>Daten!AW33*100/Daten!D125</f>
        <v>5.56812938100156</v>
      </c>
      <c r="E323" s="13">
        <f>Daten!AX33*100/Daten!E125</f>
        <v>5.660253463786197</v>
      </c>
      <c r="F323" s="13">
        <f>Daten!AY33*100/Daten!F125</f>
        <v>5.806380879289551</v>
      </c>
      <c r="G323" s="13">
        <f>Daten!AZ33*100/Daten!G125</f>
        <v>6.130494776266509</v>
      </c>
      <c r="H323" s="13">
        <f>Daten!BA33*100/Daten!H125</f>
        <v>6.3541118709451165</v>
      </c>
      <c r="I323" s="13">
        <f>Daten!BB33*100/Daten!I125</f>
        <v>6.397713531933604</v>
      </c>
      <c r="J323" s="13">
        <f>Daten!BC33*100/Daten!J125</f>
        <v>6.536598314420333</v>
      </c>
      <c r="K323" s="13">
        <f>Daten!BD33*100/Daten!K125</f>
        <v>6.65798361994746</v>
      </c>
      <c r="L323" s="13">
        <f>Daten!BE33*100/Daten!L125</f>
        <v>6.770604274782302</v>
      </c>
      <c r="M323" s="13">
        <f>Daten!BF33*100/Daten!M125</f>
        <v>6.703071969367331</v>
      </c>
      <c r="N323" s="13">
        <f>Daten!BG33*100/Daten!N125</f>
        <v>6.554178637279705</v>
      </c>
    </row>
    <row r="325" ht="12.75">
      <c r="A325" s="1" t="s">
        <v>111</v>
      </c>
    </row>
    <row r="326" spans="1:14" ht="12.75">
      <c r="A326" s="23"/>
      <c r="B326" s="42" t="s">
        <v>14</v>
      </c>
      <c r="C326" s="42"/>
      <c r="D326" s="42"/>
      <c r="E326" s="42"/>
      <c r="F326" s="42"/>
      <c r="G326" s="42"/>
      <c r="H326" s="42"/>
      <c r="I326" s="42"/>
      <c r="J326" s="42"/>
      <c r="K326" s="42"/>
      <c r="L326" s="42"/>
      <c r="M326" s="42"/>
      <c r="N326" s="42"/>
    </row>
    <row r="327" spans="1:14" ht="12.75">
      <c r="A327" s="23" t="s">
        <v>11</v>
      </c>
      <c r="B327" s="22">
        <v>1999</v>
      </c>
      <c r="C327" s="22">
        <v>2000</v>
      </c>
      <c r="D327" s="22">
        <v>2001</v>
      </c>
      <c r="E327" s="22">
        <v>2002</v>
      </c>
      <c r="F327" s="22">
        <v>2003</v>
      </c>
      <c r="G327" s="22">
        <v>2005</v>
      </c>
      <c r="H327" s="22">
        <v>2006</v>
      </c>
      <c r="I327" s="22">
        <v>2007</v>
      </c>
      <c r="J327" s="22">
        <v>2008</v>
      </c>
      <c r="K327" s="22">
        <v>2009</v>
      </c>
      <c r="L327" s="22">
        <v>2010</v>
      </c>
      <c r="M327" s="22">
        <v>2011</v>
      </c>
      <c r="N327" s="22">
        <v>2012</v>
      </c>
    </row>
    <row r="328" spans="1:14" ht="12.75">
      <c r="A328" s="24" t="s">
        <v>1</v>
      </c>
      <c r="B328" s="4">
        <f>Daten!AU38*100/Daten!B177</f>
        <v>5.23324009744654</v>
      </c>
      <c r="C328" s="4">
        <f>Daten!AV38*100/Daten!C177</f>
        <v>5.471698113207547</v>
      </c>
      <c r="D328" s="4">
        <f>Daten!AW38*100/Daten!D177</f>
        <v>5.607056070560706</v>
      </c>
      <c r="E328" s="4">
        <f>Daten!AX38*100/Daten!E177</f>
        <v>5.717893217893218</v>
      </c>
      <c r="F328" s="4">
        <f>Daten!AY38*100/Daten!F177</f>
        <v>5.623072737166697</v>
      </c>
      <c r="G328" s="4">
        <f>Daten!AZ38*100/Daten!G177</f>
        <v>5.687074829931973</v>
      </c>
      <c r="H328" s="4">
        <f>Daten!BA38*100/Daten!H177</f>
        <v>5.733466388460491</v>
      </c>
      <c r="I328" s="4">
        <f>Daten!BB38*100/Daten!I177</f>
        <v>5.919487648673376</v>
      </c>
      <c r="J328" s="4">
        <f>Daten!BC38*100/Daten!J177</f>
        <v>5.9731482327153165</v>
      </c>
      <c r="K328" s="4">
        <f>Daten!BD38*100/Daten!K177</f>
        <v>6.589254446594784</v>
      </c>
      <c r="L328" s="4">
        <f>Daten!BE38*100/Daten!L177</f>
        <v>6.5656104465345635</v>
      </c>
      <c r="M328" s="4">
        <f>Daten!BF38*100/Daten!M177</f>
        <v>6.805378884244957</v>
      </c>
      <c r="N328" s="4">
        <f>Daten!BG38*100/Daten!N177</f>
        <v>6.94844989185292</v>
      </c>
    </row>
    <row r="329" spans="1:14" ht="12.75">
      <c r="A329" s="24" t="s">
        <v>2</v>
      </c>
      <c r="B329" s="4">
        <f>Daten!AU39*100/Daten!B178</f>
        <v>3.1574279379157426</v>
      </c>
      <c r="C329" s="4">
        <f>Daten!AV39*100/Daten!C178</f>
        <v>3.4139026111503177</v>
      </c>
      <c r="D329" s="4">
        <f>Daten!AW39*100/Daten!D178</f>
        <v>3.797915562621445</v>
      </c>
      <c r="E329" s="4">
        <f>Daten!AX39*100/Daten!E178</f>
        <v>3.933729068840259</v>
      </c>
      <c r="F329" s="4">
        <f>Daten!AY39*100/Daten!F178</f>
        <v>4.101700921332388</v>
      </c>
      <c r="G329" s="4">
        <f>Daten!AZ39*100/Daten!G178</f>
        <v>4.657077705665673</v>
      </c>
      <c r="H329" s="4">
        <f>Daten!BA39*100/Daten!H178</f>
        <v>4.9509327203607105</v>
      </c>
      <c r="I329" s="4">
        <f>Daten!BB39*100/Daten!I178</f>
        <v>5.113838491639986</v>
      </c>
      <c r="J329" s="4">
        <f>Daten!BC39*100/Daten!J178</f>
        <v>5.388144283529729</v>
      </c>
      <c r="K329" s="4">
        <f>Daten!BD39*100/Daten!K178</f>
        <v>5.422560754443236</v>
      </c>
      <c r="L329" s="4">
        <f>Daten!BE39*100/Daten!L178</f>
        <v>5.528824330458466</v>
      </c>
      <c r="M329" s="4">
        <f>Daten!BF39*100/Daten!M178</f>
        <v>5.621033544877607</v>
      </c>
      <c r="N329" s="4">
        <f>Daten!BG39*100/Daten!N178</f>
        <v>5.507714388231073</v>
      </c>
    </row>
    <row r="330" spans="1:14" ht="12.75">
      <c r="A330" s="24" t="s">
        <v>3</v>
      </c>
      <c r="B330" s="4">
        <f>Daten!AU40*100/Daten!B179</f>
        <v>5.386370399761929</v>
      </c>
      <c r="C330" s="4">
        <f>Daten!AV40*100/Daten!C179</f>
        <v>5.659448818897638</v>
      </c>
      <c r="D330" s="4">
        <f>Daten!AW40*100/Daten!D179</f>
        <v>5.477153853745189</v>
      </c>
      <c r="E330" s="4">
        <f>Daten!AX40*100/Daten!E179</f>
        <v>5.468439857086145</v>
      </c>
      <c r="F330" s="4">
        <f>Daten!AY40*100/Daten!F179</f>
        <v>5.650512768952343</v>
      </c>
      <c r="G330" s="4">
        <f>Daten!AZ40*100/Daten!G179</f>
        <v>6.003789767627406</v>
      </c>
      <c r="H330" s="4">
        <f>Daten!BA40*100/Daten!H179</f>
        <v>6.171371966319961</v>
      </c>
      <c r="I330" s="4">
        <f>Daten!BB40*100/Daten!I179</f>
        <v>6.0414610069101675</v>
      </c>
      <c r="J330" s="4">
        <f>Daten!BC40*100/Daten!J179</f>
        <v>6.552847133129379</v>
      </c>
      <c r="K330" s="4">
        <f>Daten!BD40*100/Daten!K179</f>
        <v>6.586073500967118</v>
      </c>
      <c r="L330" s="4">
        <f>Daten!BE40*100/Daten!L179</f>
        <v>6.853254097575002</v>
      </c>
      <c r="M330" s="4">
        <f>Daten!BF40*100/Daten!M179</f>
        <v>6.746712407089766</v>
      </c>
      <c r="N330" s="4">
        <f>Daten!BG40*100/Daten!N179</f>
        <v>6.488980975701638</v>
      </c>
    </row>
    <row r="331" spans="1:14" ht="12.75">
      <c r="A331" s="24" t="s">
        <v>4</v>
      </c>
      <c r="B331" s="4">
        <f>Daten!AU41*100/Daten!B180</f>
        <v>2.4870155813024373</v>
      </c>
      <c r="C331" s="4">
        <f>Daten!AV41*100/Daten!C180</f>
        <v>2.5407102216990385</v>
      </c>
      <c r="D331" s="4">
        <f>Daten!AW41*100/Daten!D180</f>
        <v>2.530682142517363</v>
      </c>
      <c r="E331" s="4">
        <f>Daten!AX41*100/Daten!E180</f>
        <v>2.4845302831426963</v>
      </c>
      <c r="F331" s="4">
        <f>Daten!AY41*100/Daten!F180</f>
        <v>2.6867378048780486</v>
      </c>
      <c r="G331" s="4">
        <f>Daten!AZ41*100/Daten!G180</f>
        <v>3.0550901744357937</v>
      </c>
      <c r="H331" s="4">
        <f>Daten!BA41*100/Daten!H180</f>
        <v>3.114220952005519</v>
      </c>
      <c r="I331" s="4">
        <f>Daten!BB41*100/Daten!I180</f>
        <v>3.279014308426073</v>
      </c>
      <c r="J331" s="4">
        <f>Daten!BC41*100/Daten!J180</f>
        <v>3.3379556259904914</v>
      </c>
      <c r="K331" s="4">
        <f>Daten!BD41*100/Daten!K180</f>
        <v>3.736672209723173</v>
      </c>
      <c r="L331" s="4">
        <f>Daten!BE41*100/Daten!L180</f>
        <v>3.892682926829268</v>
      </c>
      <c r="M331" s="4">
        <f>Daten!BF41*100/Daten!M180</f>
        <v>3.8747996606014894</v>
      </c>
      <c r="N331" s="4">
        <f>Daten!BG41*100/Daten!N180</f>
        <v>3.6405743399722095</v>
      </c>
    </row>
    <row r="332" spans="1:14" ht="12.75">
      <c r="A332" s="24" t="s">
        <v>5</v>
      </c>
      <c r="B332" s="4">
        <f>Daten!AU42*100/Daten!B181</f>
        <v>3.1946508172362558</v>
      </c>
      <c r="C332" s="4">
        <f>Daten!AV42*100/Daten!C181</f>
        <v>3.4364629054705063</v>
      </c>
      <c r="D332" s="4">
        <f>Daten!AW42*100/Daten!D181</f>
        <v>3.4846547314578005</v>
      </c>
      <c r="E332" s="4">
        <f>Daten!AX42*100/Daten!E181</f>
        <v>3.6751312546876673</v>
      </c>
      <c r="F332" s="4">
        <f>Daten!AY42*100/Daten!F181</f>
        <v>3.4653988378235603</v>
      </c>
      <c r="G332" s="4">
        <f>Daten!AZ42*100/Daten!G181</f>
        <v>3.6373390557939915</v>
      </c>
      <c r="H332" s="4">
        <f>Daten!BA42*100/Daten!H181</f>
        <v>3.81512971441029</v>
      </c>
      <c r="I332" s="4">
        <f>Daten!BB42*100/Daten!I181</f>
        <v>3.8807279105459327</v>
      </c>
      <c r="J332" s="4">
        <f>Daten!BC42*100/Daten!J181</f>
        <v>3.732174688057041</v>
      </c>
      <c r="K332" s="4">
        <f>Daten!BD42*100/Daten!K181</f>
        <v>3.705789592250507</v>
      </c>
      <c r="L332" s="4">
        <f>Daten!BE42*100/Daten!L181</f>
        <v>3.872053872053872</v>
      </c>
      <c r="M332" s="4">
        <f>Daten!BF42*100/Daten!M181</f>
        <v>3.575804834577253</v>
      </c>
      <c r="N332" s="4">
        <f>Daten!BG42*100/Daten!N181</f>
        <v>3.194263363754889</v>
      </c>
    </row>
    <row r="333" spans="1:14" ht="12.75">
      <c r="A333" s="24" t="s">
        <v>6</v>
      </c>
      <c r="B333" s="4">
        <f>Daten!AU43*100/Daten!B182</f>
        <v>2.2787318361955085</v>
      </c>
      <c r="C333" s="4">
        <f>Daten!AV43*100/Daten!C182</f>
        <v>2.4295432458697763</v>
      </c>
      <c r="D333" s="4">
        <f>Daten!AW43*100/Daten!D182</f>
        <v>2.51832961428116</v>
      </c>
      <c r="E333" s="4">
        <f>Daten!AX43*100/Daten!E182</f>
        <v>2.784431137724551</v>
      </c>
      <c r="F333" s="4">
        <f>Daten!AY43*100/Daten!F182</f>
        <v>2.9774436090225564</v>
      </c>
      <c r="G333" s="4">
        <f>Daten!AZ43*100/Daten!G182</f>
        <v>3.0903090309030903</v>
      </c>
      <c r="H333" s="4">
        <f>Daten!BA43*100/Daten!H182</f>
        <v>3.4285714285714284</v>
      </c>
      <c r="I333" s="4">
        <f>Daten!BB43*100/Daten!I182</f>
        <v>3.3883058470764618</v>
      </c>
      <c r="J333" s="4">
        <f>Daten!BC43*100/Daten!J182</f>
        <v>3.588516746411483</v>
      </c>
      <c r="K333" s="4">
        <f>Daten!BD43*100/Daten!K182</f>
        <v>3.7963761863675582</v>
      </c>
      <c r="L333" s="4">
        <f>Daten!BE43*100/Daten!L182</f>
        <v>3.964882469555367</v>
      </c>
      <c r="M333" s="4">
        <f>Daten!BF43*100/Daten!M182</f>
        <v>3.985607528369776</v>
      </c>
      <c r="N333" s="4">
        <f>Daten!BG43*100/Daten!N182</f>
        <v>4.005449591280654</v>
      </c>
    </row>
    <row r="334" spans="1:14" ht="12.75">
      <c r="A334" s="24" t="s">
        <v>7</v>
      </c>
      <c r="B334" s="4">
        <f>Daten!AU44*100/Daten!B183</f>
        <v>3.22633475270226</v>
      </c>
      <c r="C334" s="4">
        <f>Daten!AV44*100/Daten!C183</f>
        <v>3.5349824475467386</v>
      </c>
      <c r="D334" s="4">
        <f>Daten!AW44*100/Daten!D183</f>
        <v>3.6538928947581626</v>
      </c>
      <c r="E334" s="4">
        <f>Daten!AX44*100/Daten!E183</f>
        <v>3.8972613838924</v>
      </c>
      <c r="F334" s="4">
        <f>Daten!AY44*100/Daten!F183</f>
        <v>4.016879006735373</v>
      </c>
      <c r="G334" s="4">
        <f>Daten!AZ44*100/Daten!G183</f>
        <v>4.4731287546679654</v>
      </c>
      <c r="H334" s="4">
        <f>Daten!BA44*100/Daten!H183</f>
        <v>4.6408393866020985</v>
      </c>
      <c r="I334" s="4">
        <f>Daten!BB44*100/Daten!I183</f>
        <v>4.754551365409623</v>
      </c>
      <c r="J334" s="4">
        <f>Daten!BC44*100/Daten!J183</f>
        <v>4.826129346766331</v>
      </c>
      <c r="K334" s="4">
        <f>Daten!BD44*100/Daten!K183</f>
        <v>4.889068172650262</v>
      </c>
      <c r="L334" s="4">
        <f>Daten!BE44*100/Daten!L183</f>
        <v>5.0175409969813165</v>
      </c>
      <c r="M334" s="4">
        <f>Daten!BF44*100/Daten!M183</f>
        <v>5.167222719505249</v>
      </c>
      <c r="N334" s="4">
        <f>Daten!BG44*100/Daten!N183</f>
        <v>5.2146989326163125</v>
      </c>
    </row>
    <row r="335" spans="1:14" ht="12.75">
      <c r="A335" s="24" t="s">
        <v>8</v>
      </c>
      <c r="B335" s="4">
        <f>Daten!AU45*100/Daten!B184</f>
        <v>2.4354885474050447</v>
      </c>
      <c r="C335" s="4">
        <f>Daten!AV45*100/Daten!C184</f>
        <v>2.623741313288895</v>
      </c>
      <c r="D335" s="4">
        <f>Daten!AW45*100/Daten!D184</f>
        <v>3.0920687742651136</v>
      </c>
      <c r="E335" s="4">
        <f>Daten!AX45*100/Daten!E184</f>
        <v>3.1785516860143725</v>
      </c>
      <c r="F335" s="4">
        <f>Daten!AY45*100/Daten!F184</f>
        <v>3.5367545076282942</v>
      </c>
      <c r="G335" s="4">
        <f>Daten!AZ45*100/Daten!G184</f>
        <v>3.808487486398259</v>
      </c>
      <c r="H335" s="4">
        <f>Daten!BA45*100/Daten!H184</f>
        <v>4.074725869771219</v>
      </c>
      <c r="I335" s="4">
        <f>Daten!BB45*100/Daten!I184</f>
        <v>4.250200481154772</v>
      </c>
      <c r="J335" s="4">
        <f>Daten!BC45*100/Daten!J184</f>
        <v>4.441792627950146</v>
      </c>
      <c r="K335" s="4">
        <f>Daten!BD45*100/Daten!K184</f>
        <v>4.615589252460761</v>
      </c>
      <c r="L335" s="4">
        <f>Daten!BE45*100/Daten!L184</f>
        <v>4.845168179391351</v>
      </c>
      <c r="M335" s="4">
        <f>Daten!BF45*100/Daten!M184</f>
        <v>4.839572192513369</v>
      </c>
      <c r="N335" s="4">
        <f>Daten!BG45*100/Daten!N184</f>
        <v>4.667460002644453</v>
      </c>
    </row>
    <row r="336" spans="1:14" ht="12.75">
      <c r="A336" s="24" t="s">
        <v>9</v>
      </c>
      <c r="B336" s="4">
        <f>Daten!AU46*100/Daten!B185</f>
        <v>3.45037901890738</v>
      </c>
      <c r="C336" s="4">
        <f>Daten!AV46*100/Daten!C185</f>
        <v>3.842763969680945</v>
      </c>
      <c r="D336" s="4">
        <f>Daten!AW46*100/Daten!D185</f>
        <v>4.081452750352609</v>
      </c>
      <c r="E336" s="4">
        <f>Daten!AX46*100/Daten!E185</f>
        <v>4.170271673299879</v>
      </c>
      <c r="F336" s="4">
        <f>Daten!AY46*100/Daten!F185</f>
        <v>4.276654096674665</v>
      </c>
      <c r="G336" s="4">
        <f>Daten!AZ46*100/Daten!G185</f>
        <v>4.293652129988214</v>
      </c>
      <c r="H336" s="4">
        <f>Daten!BA46*100/Daten!H185</f>
        <v>4.409156178731312</v>
      </c>
      <c r="I336" s="4">
        <f>Daten!BB46*100/Daten!I185</f>
        <v>4.3861881734113854</v>
      </c>
      <c r="J336" s="4">
        <f>Daten!BC46*100/Daten!J185</f>
        <v>4.583262603972161</v>
      </c>
      <c r="K336" s="4">
        <f>Daten!BD46*100/Daten!K185</f>
        <v>4.543913190912174</v>
      </c>
      <c r="L336" s="4">
        <f>Daten!BE46*100/Daten!L185</f>
        <v>4.632359134169965</v>
      </c>
      <c r="M336" s="4">
        <f>Daten!BF46*100/Daten!M185</f>
        <v>4.89983305509182</v>
      </c>
      <c r="N336" s="4">
        <f>Daten!BG46*100/Daten!N185</f>
        <v>4.85077694647702</v>
      </c>
    </row>
    <row r="337" spans="1:14" ht="12.75">
      <c r="A337" s="24" t="s">
        <v>10</v>
      </c>
      <c r="B337" s="4">
        <f>Daten!AU47*100/Daten!B186</f>
        <v>2.843601895734597</v>
      </c>
      <c r="C337" s="4">
        <f>Daten!AV47*100/Daten!C186</f>
        <v>3.078744819419775</v>
      </c>
      <c r="D337" s="4">
        <f>Daten!AW47*100/Daten!D186</f>
        <v>3.5824583075972822</v>
      </c>
      <c r="E337" s="4">
        <f>Daten!AX47*100/Daten!E186</f>
        <v>3.4420289855072466</v>
      </c>
      <c r="F337" s="4">
        <f>Daten!AY47*100/Daten!F186</f>
        <v>3.2941176470588234</v>
      </c>
      <c r="G337" s="4">
        <f>Daten!AZ47*100/Daten!G186</f>
        <v>3.33909038572251</v>
      </c>
      <c r="H337" s="4">
        <f>Daten!BA47*100/Daten!H186</f>
        <v>3.288314738696418</v>
      </c>
      <c r="I337" s="4">
        <f>Daten!BB47*100/Daten!I186</f>
        <v>3.4828807556080283</v>
      </c>
      <c r="J337" s="4">
        <f>Daten!BC47*100/Daten!J186</f>
        <v>4.116865869853918</v>
      </c>
      <c r="K337" s="4">
        <f>Daten!BD47*100/Daten!K186</f>
        <v>3.896961690885073</v>
      </c>
      <c r="L337" s="4">
        <f>Daten!BE47*100/Daten!L186</f>
        <v>3.650990099009901</v>
      </c>
      <c r="M337" s="4">
        <f>Daten!BF47*100/Daten!M186</f>
        <v>3.106898367561875</v>
      </c>
      <c r="N337" s="4">
        <f>Daten!BG47*100/Daten!N186</f>
        <v>2.6624548736462095</v>
      </c>
    </row>
    <row r="338" spans="1:14" ht="12.75">
      <c r="A338" s="25" t="s">
        <v>0</v>
      </c>
      <c r="B338" s="14">
        <f>Daten!AU48*100/Daten!B187</f>
        <v>3.5606130127558044</v>
      </c>
      <c r="C338" s="14">
        <f>Daten!AV48*100/Daten!C187</f>
        <v>3.8043912631446744</v>
      </c>
      <c r="D338" s="14">
        <f>Daten!AW48*100/Daten!D187</f>
        <v>3.943665168641336</v>
      </c>
      <c r="E338" s="14">
        <f>Daten!AX48*100/Daten!E187</f>
        <v>4.041453116886049</v>
      </c>
      <c r="F338" s="14">
        <f>Daten!AY48*100/Daten!F187</f>
        <v>4.136940766786889</v>
      </c>
      <c r="G338" s="14">
        <f>Daten!AZ48*100/Daten!G187</f>
        <v>4.41726244931612</v>
      </c>
      <c r="H338" s="14">
        <f>Daten!BA48*100/Daten!H187</f>
        <v>4.580627644410254</v>
      </c>
      <c r="I338" s="14">
        <f>Daten!BB48*100/Daten!I187</f>
        <v>4.665576896880534</v>
      </c>
      <c r="J338" s="14">
        <f>Daten!BC48*100/Daten!J187</f>
        <v>4.83174364409194</v>
      </c>
      <c r="K338" s="14">
        <f>Daten!BD48*100/Daten!K187</f>
        <v>4.981822313110657</v>
      </c>
      <c r="L338" s="14">
        <f>Daten!BE48*100/Daten!L187</f>
        <v>5.110497237569061</v>
      </c>
      <c r="M338" s="14">
        <f>Daten!BF48*100/Daten!M187</f>
        <v>5.142377622377622</v>
      </c>
      <c r="N338" s="14">
        <f>Daten!BG48*100/Daten!N187</f>
        <v>5.013995107222357</v>
      </c>
    </row>
  </sheetData>
  <sheetProtection/>
  <mergeCells count="41">
    <mergeCell ref="Q131:AC131"/>
    <mergeCell ref="Q146:AC146"/>
    <mergeCell ref="Q161:AC161"/>
    <mergeCell ref="Q176:AC176"/>
    <mergeCell ref="Q69:AC69"/>
    <mergeCell ref="Q84:AC84"/>
    <mergeCell ref="Q99:AC99"/>
    <mergeCell ref="Q114:AC114"/>
    <mergeCell ref="AF69:AR69"/>
    <mergeCell ref="AF84:AR84"/>
    <mergeCell ref="AF99:AR99"/>
    <mergeCell ref="AF114:AR114"/>
    <mergeCell ref="B99:N99"/>
    <mergeCell ref="B114:N114"/>
    <mergeCell ref="B131:N131"/>
    <mergeCell ref="B146:N146"/>
    <mergeCell ref="B161:N161"/>
    <mergeCell ref="B176:N176"/>
    <mergeCell ref="B7:N7"/>
    <mergeCell ref="B22:N22"/>
    <mergeCell ref="B37:N37"/>
    <mergeCell ref="B52:N52"/>
    <mergeCell ref="B69:N69"/>
    <mergeCell ref="B84:N84"/>
    <mergeCell ref="Q52:AC52"/>
    <mergeCell ref="AF52:AR52"/>
    <mergeCell ref="Q7:AC7"/>
    <mergeCell ref="AF7:AR7"/>
    <mergeCell ref="Q22:AC22"/>
    <mergeCell ref="Q37:AC37"/>
    <mergeCell ref="AF22:AR22"/>
    <mergeCell ref="AF37:AR37"/>
    <mergeCell ref="B326:N326"/>
    <mergeCell ref="B261:N261"/>
    <mergeCell ref="B276:N276"/>
    <mergeCell ref="B296:N296"/>
    <mergeCell ref="B311:N311"/>
    <mergeCell ref="B196:N196"/>
    <mergeCell ref="B211:N211"/>
    <mergeCell ref="B226:N226"/>
    <mergeCell ref="B246:N246"/>
  </mergeCells>
  <printOptions/>
  <pageMargins left="0.787401575" right="0.787401575" top="0.984251969" bottom="0.984251969" header="0.4921259845" footer="0.492125984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H5"/>
  <sheetViews>
    <sheetView zoomScalePageLayoutView="0" workbookViewId="0" topLeftCell="A1">
      <selection activeCell="P44" sqref="P44"/>
    </sheetView>
  </sheetViews>
  <sheetFormatPr defaultColWidth="11.421875" defaultRowHeight="12.75"/>
  <sheetData>
    <row r="1" ht="12.75">
      <c r="A1" s="1" t="s">
        <v>32</v>
      </c>
    </row>
    <row r="2" ht="12.75">
      <c r="A2" s="2" t="s">
        <v>13</v>
      </c>
    </row>
    <row r="3" ht="12.75">
      <c r="A3" s="7" t="s">
        <v>18</v>
      </c>
    </row>
    <row r="5" spans="1:8" ht="12.75">
      <c r="A5" s="5" t="s">
        <v>30</v>
      </c>
      <c r="H5" s="5" t="s">
        <v>30</v>
      </c>
    </row>
  </sheetData>
  <sheetProtection/>
  <printOptions/>
  <pageMargins left="0.787401575" right="0.787401575" top="0.984251969" bottom="0.984251969" header="0.4921259845" footer="0.4921259845"/>
  <pageSetup orientation="portrait" paperSize="9"/>
  <drawing r:id="rId1"/>
</worksheet>
</file>

<file path=xl/worksheets/sheet5.xml><?xml version="1.0" encoding="utf-8"?>
<worksheet xmlns="http://schemas.openxmlformats.org/spreadsheetml/2006/main" xmlns:r="http://schemas.openxmlformats.org/officeDocument/2006/relationships">
  <dimension ref="A1:AR49"/>
  <sheetViews>
    <sheetView zoomScalePageLayoutView="0" workbookViewId="0" topLeftCell="A1">
      <selection activeCell="A7" sqref="A7:A19"/>
    </sheetView>
  </sheetViews>
  <sheetFormatPr defaultColWidth="11.421875" defaultRowHeight="12.75"/>
  <cols>
    <col min="1" max="1" width="12.8515625" style="0" customWidth="1"/>
    <col min="2" max="14" width="7.7109375" style="0" customWidth="1"/>
    <col min="15" max="15" width="2.421875" style="0" customWidth="1"/>
    <col min="16" max="16" width="13.00390625" style="0" customWidth="1"/>
    <col min="17" max="29" width="7.7109375" style="0" customWidth="1"/>
    <col min="30" max="30" width="2.28125" style="0" customWidth="1"/>
    <col min="31" max="31" width="14.8515625" style="0" customWidth="1"/>
    <col min="32" max="44" width="7.7109375" style="0" customWidth="1"/>
  </cols>
  <sheetData>
    <row r="1" ht="12.75">
      <c r="A1" s="1" t="s">
        <v>118</v>
      </c>
    </row>
    <row r="2" ht="12.75">
      <c r="A2" s="2" t="s">
        <v>13</v>
      </c>
    </row>
    <row r="3" ht="12.75">
      <c r="A3" s="7" t="s">
        <v>18</v>
      </c>
    </row>
    <row r="6" spans="1:31" ht="12.75">
      <c r="A6" s="6" t="s">
        <v>33</v>
      </c>
      <c r="P6" s="6" t="s">
        <v>36</v>
      </c>
      <c r="AE6" s="6" t="s">
        <v>37</v>
      </c>
    </row>
    <row r="7" spans="1:44" ht="12.75">
      <c r="A7" s="23"/>
      <c r="B7" s="42" t="s">
        <v>14</v>
      </c>
      <c r="C7" s="42"/>
      <c r="D7" s="42"/>
      <c r="E7" s="42"/>
      <c r="F7" s="42"/>
      <c r="G7" s="42"/>
      <c r="H7" s="42"/>
      <c r="I7" s="42"/>
      <c r="J7" s="42"/>
      <c r="K7" s="42"/>
      <c r="L7" s="42"/>
      <c r="M7" s="42"/>
      <c r="N7" s="42"/>
      <c r="P7" s="23"/>
      <c r="Q7" s="42" t="s">
        <v>14</v>
      </c>
      <c r="R7" s="42"/>
      <c r="S7" s="42"/>
      <c r="T7" s="42"/>
      <c r="U7" s="42"/>
      <c r="V7" s="42"/>
      <c r="W7" s="42"/>
      <c r="X7" s="42"/>
      <c r="Y7" s="42"/>
      <c r="Z7" s="42"/>
      <c r="AA7" s="42"/>
      <c r="AB7" s="42"/>
      <c r="AC7" s="42"/>
      <c r="AE7" s="23"/>
      <c r="AF7" s="42" t="s">
        <v>14</v>
      </c>
      <c r="AG7" s="42"/>
      <c r="AH7" s="42"/>
      <c r="AI7" s="42"/>
      <c r="AJ7" s="42"/>
      <c r="AK7" s="42"/>
      <c r="AL7" s="42"/>
      <c r="AM7" s="42"/>
      <c r="AN7" s="42"/>
      <c r="AO7" s="42"/>
      <c r="AP7" s="42"/>
      <c r="AQ7" s="42"/>
      <c r="AR7" s="42"/>
    </row>
    <row r="8" spans="1:44" ht="12.75">
      <c r="A8" s="23" t="s">
        <v>11</v>
      </c>
      <c r="B8" s="22">
        <v>1999</v>
      </c>
      <c r="C8" s="22">
        <v>2000</v>
      </c>
      <c r="D8" s="22">
        <v>2001</v>
      </c>
      <c r="E8" s="22">
        <v>2002</v>
      </c>
      <c r="F8" s="22">
        <v>2003</v>
      </c>
      <c r="G8" s="22">
        <v>2005</v>
      </c>
      <c r="H8" s="22">
        <v>2006</v>
      </c>
      <c r="I8" s="22">
        <v>2007</v>
      </c>
      <c r="J8" s="22">
        <v>2008</v>
      </c>
      <c r="K8" s="22">
        <v>2009</v>
      </c>
      <c r="L8" s="22">
        <v>2010</v>
      </c>
      <c r="M8" s="22">
        <v>2011</v>
      </c>
      <c r="N8" s="22">
        <v>2012</v>
      </c>
      <c r="P8" s="23" t="s">
        <v>11</v>
      </c>
      <c r="Q8" s="22">
        <v>1999</v>
      </c>
      <c r="R8" s="22">
        <v>2000</v>
      </c>
      <c r="S8" s="22">
        <v>2001</v>
      </c>
      <c r="T8" s="22">
        <v>2002</v>
      </c>
      <c r="U8" s="22">
        <v>2003</v>
      </c>
      <c r="V8" s="22">
        <v>2005</v>
      </c>
      <c r="W8" s="22">
        <v>2006</v>
      </c>
      <c r="X8" s="22">
        <v>2007</v>
      </c>
      <c r="Y8" s="22">
        <v>2008</v>
      </c>
      <c r="Z8" s="22">
        <v>2009</v>
      </c>
      <c r="AA8" s="22">
        <v>2010</v>
      </c>
      <c r="AB8" s="22">
        <v>2011</v>
      </c>
      <c r="AC8" s="22">
        <v>2012</v>
      </c>
      <c r="AE8" s="23" t="s">
        <v>11</v>
      </c>
      <c r="AF8" s="22">
        <v>1999</v>
      </c>
      <c r="AG8" s="22">
        <v>2000</v>
      </c>
      <c r="AH8" s="22">
        <v>2001</v>
      </c>
      <c r="AI8" s="22">
        <v>2002</v>
      </c>
      <c r="AJ8" s="22">
        <v>2003</v>
      </c>
      <c r="AK8" s="22">
        <v>2005</v>
      </c>
      <c r="AL8" s="22">
        <v>2006</v>
      </c>
      <c r="AM8" s="22">
        <v>2007</v>
      </c>
      <c r="AN8" s="22">
        <v>2008</v>
      </c>
      <c r="AO8" s="22">
        <v>2009</v>
      </c>
      <c r="AP8" s="22">
        <v>2010</v>
      </c>
      <c r="AQ8" s="22">
        <v>2011</v>
      </c>
      <c r="AR8" s="22">
        <v>2012</v>
      </c>
    </row>
    <row r="9" spans="1:44" ht="12.75">
      <c r="A9" s="24" t="s">
        <v>1</v>
      </c>
      <c r="B9" s="3">
        <v>3900</v>
      </c>
      <c r="C9" s="3">
        <v>3935</v>
      </c>
      <c r="D9" s="3">
        <v>3932</v>
      </c>
      <c r="E9" s="3">
        <v>3885</v>
      </c>
      <c r="F9" s="3">
        <v>3860</v>
      </c>
      <c r="G9" s="3">
        <v>3794</v>
      </c>
      <c r="H9" s="3">
        <v>3807</v>
      </c>
      <c r="I9" s="3">
        <v>3743</v>
      </c>
      <c r="J9" s="3">
        <v>3734</v>
      </c>
      <c r="K9" s="3">
        <f>Daten!K8</f>
        <v>3713</v>
      </c>
      <c r="L9" s="3">
        <f>Daten!L8</f>
        <v>3698</v>
      </c>
      <c r="M9" s="3">
        <f>Daten!M8</f>
        <v>3733</v>
      </c>
      <c r="N9" s="3">
        <f>Daten!N8</f>
        <v>3691</v>
      </c>
      <c r="P9" s="24" t="s">
        <v>1</v>
      </c>
      <c r="Q9" s="3">
        <f>Daten!B23+Daten!B38</f>
        <v>1377</v>
      </c>
      <c r="R9" s="3">
        <f>Daten!C23+Daten!C38</f>
        <v>1386</v>
      </c>
      <c r="S9" s="3">
        <f>Daten!D23+Daten!D38</f>
        <v>1421</v>
      </c>
      <c r="T9" s="3">
        <f>Daten!E23+Daten!E38</f>
        <v>1444</v>
      </c>
      <c r="U9" s="3">
        <f>Daten!F23+Daten!F38</f>
        <v>1447</v>
      </c>
      <c r="V9" s="3">
        <f>Daten!G23+Daten!G38</f>
        <v>1481</v>
      </c>
      <c r="W9" s="3">
        <f>Daten!H23+Daten!H38</f>
        <v>1460</v>
      </c>
      <c r="X9" s="3">
        <f>Daten!I23+Daten!I38</f>
        <v>1465</v>
      </c>
      <c r="Y9" s="3">
        <f>Daten!J23+Daten!J38</f>
        <v>1463</v>
      </c>
      <c r="Z9" s="3">
        <f>Daten!K23+Daten!K38</f>
        <v>1491</v>
      </c>
      <c r="AA9" s="3">
        <f>Daten!L23+Daten!L38</f>
        <v>1519</v>
      </c>
      <c r="AB9" s="3">
        <f>Daten!M23+Daten!M38</f>
        <v>1527</v>
      </c>
      <c r="AC9" s="3">
        <f>Daten!N23+Daten!N38</f>
        <v>1545</v>
      </c>
      <c r="AE9" s="24" t="s">
        <v>1</v>
      </c>
      <c r="AF9" s="3">
        <f aca="true" t="shared" si="0" ref="AF9:AP9">B9-Q9</f>
        <v>2523</v>
      </c>
      <c r="AG9" s="3">
        <f t="shared" si="0"/>
        <v>2549</v>
      </c>
      <c r="AH9" s="3">
        <f t="shared" si="0"/>
        <v>2511</v>
      </c>
      <c r="AI9" s="3">
        <f t="shared" si="0"/>
        <v>2441</v>
      </c>
      <c r="AJ9" s="3">
        <f t="shared" si="0"/>
        <v>2413</v>
      </c>
      <c r="AK9" s="3">
        <f t="shared" si="0"/>
        <v>2313</v>
      </c>
      <c r="AL9" s="3">
        <f t="shared" si="0"/>
        <v>2347</v>
      </c>
      <c r="AM9" s="3">
        <f t="shared" si="0"/>
        <v>2278</v>
      </c>
      <c r="AN9" s="3">
        <f t="shared" si="0"/>
        <v>2271</v>
      </c>
      <c r="AO9" s="3">
        <f t="shared" si="0"/>
        <v>2222</v>
      </c>
      <c r="AP9" s="3">
        <f t="shared" si="0"/>
        <v>2179</v>
      </c>
      <c r="AQ9" s="3">
        <f aca="true" t="shared" si="1" ref="AQ9:AR19">M9-AB9</f>
        <v>2206</v>
      </c>
      <c r="AR9" s="3">
        <f t="shared" si="1"/>
        <v>2146</v>
      </c>
    </row>
    <row r="10" spans="1:44" ht="12.75">
      <c r="A10" s="24" t="s">
        <v>2</v>
      </c>
      <c r="B10" s="3">
        <v>3741</v>
      </c>
      <c r="C10" s="3">
        <v>3712</v>
      </c>
      <c r="D10" s="3">
        <v>3660</v>
      </c>
      <c r="E10" s="3">
        <v>3614</v>
      </c>
      <c r="F10" s="3">
        <v>3597</v>
      </c>
      <c r="G10" s="3">
        <v>3554</v>
      </c>
      <c r="H10" s="3">
        <v>3470</v>
      </c>
      <c r="I10" s="3">
        <v>3429</v>
      </c>
      <c r="J10" s="3">
        <v>3346</v>
      </c>
      <c r="K10" s="3">
        <f>Daten!K9</f>
        <v>3311</v>
      </c>
      <c r="L10" s="3">
        <f>Daten!L9</f>
        <v>3323</v>
      </c>
      <c r="M10" s="3">
        <f>Daten!M9</f>
        <v>3366</v>
      </c>
      <c r="N10" s="3">
        <f>Daten!N9</f>
        <v>3384</v>
      </c>
      <c r="P10" s="24" t="s">
        <v>2</v>
      </c>
      <c r="Q10" s="3">
        <f>Daten!B24+Daten!B39</f>
        <v>1561</v>
      </c>
      <c r="R10" s="3">
        <f>Daten!C24+Daten!C39</f>
        <v>1612</v>
      </c>
      <c r="S10" s="3">
        <f>Daten!D24+Daten!D39</f>
        <v>1655</v>
      </c>
      <c r="T10" s="3">
        <f>Daten!E24+Daten!E39</f>
        <v>1673</v>
      </c>
      <c r="U10" s="3">
        <f>Daten!F24+Daten!F39</f>
        <v>1693</v>
      </c>
      <c r="V10" s="3">
        <f>Daten!G24+Daten!G39</f>
        <v>1770</v>
      </c>
      <c r="W10" s="3">
        <f>Daten!H24+Daten!H39</f>
        <v>1788</v>
      </c>
      <c r="X10" s="3">
        <f>Daten!I24+Daten!I39</f>
        <v>1809</v>
      </c>
      <c r="Y10" s="3">
        <f>Daten!J24+Daten!J39</f>
        <v>1828</v>
      </c>
      <c r="Z10" s="3">
        <f>Daten!K24+Daten!K39</f>
        <v>1845</v>
      </c>
      <c r="AA10" s="3">
        <f>Daten!L24+Daten!L39</f>
        <v>1853</v>
      </c>
      <c r="AB10" s="3">
        <f>Daten!M24+Daten!M39</f>
        <v>1821</v>
      </c>
      <c r="AC10" s="3">
        <f>Daten!N24+Daten!N39</f>
        <v>1846</v>
      </c>
      <c r="AE10" s="24" t="s">
        <v>2</v>
      </c>
      <c r="AF10" s="3">
        <f aca="true" t="shared" si="2" ref="AF10:AF19">B10-Q10</f>
        <v>2180</v>
      </c>
      <c r="AG10" s="3">
        <f aca="true" t="shared" si="3" ref="AG10:AG19">C10-R10</f>
        <v>2100</v>
      </c>
      <c r="AH10" s="3">
        <f aca="true" t="shared" si="4" ref="AH10:AH19">D10-S10</f>
        <v>2005</v>
      </c>
      <c r="AI10" s="3">
        <f aca="true" t="shared" si="5" ref="AI10:AI19">E10-T10</f>
        <v>1941</v>
      </c>
      <c r="AJ10" s="3">
        <f aca="true" t="shared" si="6" ref="AJ10:AJ19">F10-U10</f>
        <v>1904</v>
      </c>
      <c r="AK10" s="3">
        <f aca="true" t="shared" si="7" ref="AK10:AK19">G10-V10</f>
        <v>1784</v>
      </c>
      <c r="AL10" s="3">
        <f aca="true" t="shared" si="8" ref="AL10:AL19">H10-W10</f>
        <v>1682</v>
      </c>
      <c r="AM10" s="3">
        <f aca="true" t="shared" si="9" ref="AM10:AM19">I10-X10</f>
        <v>1620</v>
      </c>
      <c r="AN10" s="3">
        <f aca="true" t="shared" si="10" ref="AN10:AN19">J10-Y10</f>
        <v>1518</v>
      </c>
      <c r="AO10" s="3">
        <f aca="true" t="shared" si="11" ref="AO10:AO19">K10-Z10</f>
        <v>1466</v>
      </c>
      <c r="AP10" s="3">
        <f aca="true" t="shared" si="12" ref="AP10:AP19">L10-AA10</f>
        <v>1470</v>
      </c>
      <c r="AQ10" s="3">
        <f t="shared" si="1"/>
        <v>1545</v>
      </c>
      <c r="AR10" s="3">
        <f t="shared" si="1"/>
        <v>1538</v>
      </c>
    </row>
    <row r="11" spans="1:44" ht="12.75">
      <c r="A11" s="24" t="s">
        <v>3</v>
      </c>
      <c r="B11" s="3">
        <v>3195</v>
      </c>
      <c r="C11" s="3">
        <v>3276</v>
      </c>
      <c r="D11" s="3">
        <v>3261</v>
      </c>
      <c r="E11" s="3">
        <v>3245</v>
      </c>
      <c r="F11" s="3">
        <v>3176</v>
      </c>
      <c r="G11" s="3">
        <v>3159</v>
      </c>
      <c r="H11" s="3">
        <v>3155</v>
      </c>
      <c r="I11" s="3">
        <v>3143</v>
      </c>
      <c r="J11" s="3">
        <v>3156</v>
      </c>
      <c r="K11" s="3">
        <f>Daten!K10</f>
        <v>3225</v>
      </c>
      <c r="L11" s="3">
        <f>Daten!L10</f>
        <v>3259</v>
      </c>
      <c r="M11" s="3">
        <f>Daten!M10</f>
        <v>3258</v>
      </c>
      <c r="N11" s="3">
        <f>Daten!N10</f>
        <v>3265</v>
      </c>
      <c r="P11" s="24" t="s">
        <v>3</v>
      </c>
      <c r="Q11" s="3">
        <f>Daten!B25+Daten!B40</f>
        <v>1462</v>
      </c>
      <c r="R11" s="3">
        <f>Daten!C25+Daten!C40</f>
        <v>1483</v>
      </c>
      <c r="S11" s="3">
        <f>Daten!D25+Daten!D40</f>
        <v>1473</v>
      </c>
      <c r="T11" s="3">
        <f>Daten!E25+Daten!E40</f>
        <v>1461</v>
      </c>
      <c r="U11" s="3">
        <f>Daten!F25+Daten!F40</f>
        <v>1469</v>
      </c>
      <c r="V11" s="3">
        <f>Daten!G25+Daten!G40</f>
        <v>1508</v>
      </c>
      <c r="W11" s="3">
        <f>Daten!H25+Daten!H40</f>
        <v>1551</v>
      </c>
      <c r="X11" s="3">
        <f>Daten!I25+Daten!I40</f>
        <v>1578</v>
      </c>
      <c r="Y11" s="3">
        <f>Daten!J25+Daten!J40</f>
        <v>1554</v>
      </c>
      <c r="Z11" s="3">
        <f>Daten!K25+Daten!K40</f>
        <v>1601</v>
      </c>
      <c r="AA11" s="3">
        <f>Daten!L25+Daten!L40</f>
        <v>1631</v>
      </c>
      <c r="AB11" s="3">
        <f>Daten!M25+Daten!M40</f>
        <v>1655</v>
      </c>
      <c r="AC11" s="3">
        <f>Daten!N25+Daten!N40</f>
        <v>1706</v>
      </c>
      <c r="AE11" s="24" t="s">
        <v>3</v>
      </c>
      <c r="AF11" s="3">
        <f t="shared" si="2"/>
        <v>1733</v>
      </c>
      <c r="AG11" s="3">
        <f t="shared" si="3"/>
        <v>1793</v>
      </c>
      <c r="AH11" s="3">
        <f t="shared" si="4"/>
        <v>1788</v>
      </c>
      <c r="AI11" s="3">
        <f t="shared" si="5"/>
        <v>1784</v>
      </c>
      <c r="AJ11" s="3">
        <f t="shared" si="6"/>
        <v>1707</v>
      </c>
      <c r="AK11" s="3">
        <f t="shared" si="7"/>
        <v>1651</v>
      </c>
      <c r="AL11" s="3">
        <f t="shared" si="8"/>
        <v>1604</v>
      </c>
      <c r="AM11" s="3">
        <f t="shared" si="9"/>
        <v>1565</v>
      </c>
      <c r="AN11" s="3">
        <f t="shared" si="10"/>
        <v>1602</v>
      </c>
      <c r="AO11" s="3">
        <f t="shared" si="11"/>
        <v>1624</v>
      </c>
      <c r="AP11" s="3">
        <f t="shared" si="12"/>
        <v>1628</v>
      </c>
      <c r="AQ11" s="3">
        <f t="shared" si="1"/>
        <v>1603</v>
      </c>
      <c r="AR11" s="3">
        <f t="shared" si="1"/>
        <v>1559</v>
      </c>
    </row>
    <row r="12" spans="1:44" ht="12.75">
      <c r="A12" s="24" t="s">
        <v>4</v>
      </c>
      <c r="B12" s="3">
        <v>3353</v>
      </c>
      <c r="C12" s="3">
        <v>3415</v>
      </c>
      <c r="D12" s="3">
        <v>3588</v>
      </c>
      <c r="E12" s="3">
        <v>3703</v>
      </c>
      <c r="F12" s="3">
        <v>3553</v>
      </c>
      <c r="G12" s="3">
        <v>3403</v>
      </c>
      <c r="H12" s="3">
        <v>3404</v>
      </c>
      <c r="I12" s="3">
        <v>3360</v>
      </c>
      <c r="J12" s="3">
        <v>3457</v>
      </c>
      <c r="K12" s="3">
        <f>Daten!K11</f>
        <v>3500</v>
      </c>
      <c r="L12" s="3">
        <f>Daten!L11</f>
        <v>3502</v>
      </c>
      <c r="M12" s="3">
        <f>Daten!M11</f>
        <v>3636</v>
      </c>
      <c r="N12" s="3">
        <f>Daten!N11</f>
        <v>3732</v>
      </c>
      <c r="P12" s="24" t="s">
        <v>4</v>
      </c>
      <c r="Q12" s="3">
        <f>Daten!B26+Daten!B41</f>
        <v>1570</v>
      </c>
      <c r="R12" s="3">
        <f>Daten!C26+Daten!C41</f>
        <v>1593</v>
      </c>
      <c r="S12" s="3">
        <f>Daten!D26+Daten!D41</f>
        <v>1624</v>
      </c>
      <c r="T12" s="3">
        <f>Daten!E26+Daten!E41</f>
        <v>1630</v>
      </c>
      <c r="U12" s="3">
        <f>Daten!F26+Daten!F41</f>
        <v>1632</v>
      </c>
      <c r="V12" s="3">
        <f>Daten!G26+Daten!G41</f>
        <v>1588</v>
      </c>
      <c r="W12" s="3">
        <f>Daten!H26+Daten!H41</f>
        <v>1608</v>
      </c>
      <c r="X12" s="3">
        <f>Daten!I26+Daten!I41</f>
        <v>1612</v>
      </c>
      <c r="Y12" s="3">
        <f>Daten!J26+Daten!J41</f>
        <v>1593</v>
      </c>
      <c r="Z12" s="3">
        <f>Daten!K26+Daten!K41</f>
        <v>1603</v>
      </c>
      <c r="AA12" s="3">
        <f>Daten!L26+Daten!L41</f>
        <v>1608</v>
      </c>
      <c r="AB12" s="3">
        <f>Daten!M26+Daten!M41</f>
        <v>1637</v>
      </c>
      <c r="AC12" s="3">
        <f>Daten!N26+Daten!N41</f>
        <v>1653</v>
      </c>
      <c r="AE12" s="24" t="s">
        <v>4</v>
      </c>
      <c r="AF12" s="3">
        <f t="shared" si="2"/>
        <v>1783</v>
      </c>
      <c r="AG12" s="3">
        <f t="shared" si="3"/>
        <v>1822</v>
      </c>
      <c r="AH12" s="3">
        <f t="shared" si="4"/>
        <v>1964</v>
      </c>
      <c r="AI12" s="3">
        <f t="shared" si="5"/>
        <v>2073</v>
      </c>
      <c r="AJ12" s="3">
        <f t="shared" si="6"/>
        <v>1921</v>
      </c>
      <c r="AK12" s="3">
        <f t="shared" si="7"/>
        <v>1815</v>
      </c>
      <c r="AL12" s="3">
        <f t="shared" si="8"/>
        <v>1796</v>
      </c>
      <c r="AM12" s="3">
        <f t="shared" si="9"/>
        <v>1748</v>
      </c>
      <c r="AN12" s="3">
        <f t="shared" si="10"/>
        <v>1864</v>
      </c>
      <c r="AO12" s="3">
        <f t="shared" si="11"/>
        <v>1897</v>
      </c>
      <c r="AP12" s="3">
        <f t="shared" si="12"/>
        <v>1894</v>
      </c>
      <c r="AQ12" s="3">
        <f t="shared" si="1"/>
        <v>1999</v>
      </c>
      <c r="AR12" s="3">
        <f t="shared" si="1"/>
        <v>2079</v>
      </c>
    </row>
    <row r="13" spans="1:44" ht="12.75">
      <c r="A13" s="24" t="s">
        <v>5</v>
      </c>
      <c r="B13" s="3">
        <v>3341</v>
      </c>
      <c r="C13" s="3">
        <v>3316</v>
      </c>
      <c r="D13" s="3">
        <v>3310</v>
      </c>
      <c r="E13" s="3">
        <v>3281</v>
      </c>
      <c r="F13" s="3">
        <v>3358</v>
      </c>
      <c r="G13" s="3">
        <v>3271</v>
      </c>
      <c r="H13" s="3">
        <v>3213</v>
      </c>
      <c r="I13" s="3">
        <v>3175</v>
      </c>
      <c r="J13" s="3">
        <v>3152</v>
      </c>
      <c r="K13" s="3">
        <f>Daten!K12</f>
        <v>3116</v>
      </c>
      <c r="L13" s="3">
        <f>Daten!L12</f>
        <v>3198</v>
      </c>
      <c r="M13" s="3">
        <f>Daten!M12</f>
        <v>3245</v>
      </c>
      <c r="N13" s="3">
        <f>Daten!N12</f>
        <v>3364</v>
      </c>
      <c r="P13" s="24" t="s">
        <v>5</v>
      </c>
      <c r="Q13" s="3">
        <f>Daten!B27+Daten!B42</f>
        <v>1399</v>
      </c>
      <c r="R13" s="3">
        <f>Daten!C27+Daten!C42</f>
        <v>1371</v>
      </c>
      <c r="S13" s="3">
        <f>Daten!D27+Daten!D42</f>
        <v>1358</v>
      </c>
      <c r="T13" s="3">
        <f>Daten!E27+Daten!E42</f>
        <v>1371</v>
      </c>
      <c r="U13" s="3">
        <f>Daten!F27+Daten!F42</f>
        <v>1382</v>
      </c>
      <c r="V13" s="3">
        <f>Daten!G27+Daten!G42</f>
        <v>1407</v>
      </c>
      <c r="W13" s="3">
        <f>Daten!H27+Daten!H42</f>
        <v>1392</v>
      </c>
      <c r="X13" s="3">
        <f>Daten!I27+Daten!I42</f>
        <v>1375</v>
      </c>
      <c r="Y13" s="3">
        <f>Daten!J27+Daten!J42</f>
        <v>1355</v>
      </c>
      <c r="Z13" s="3">
        <f>Daten!K27+Daten!K42</f>
        <v>1336</v>
      </c>
      <c r="AA13" s="3">
        <f>Daten!L27+Daten!L42</f>
        <v>1303</v>
      </c>
      <c r="AB13" s="3">
        <f>Daten!M27+Daten!M42</f>
        <v>1300</v>
      </c>
      <c r="AC13" s="3">
        <f>Daten!N27+Daten!N42</f>
        <v>1338</v>
      </c>
      <c r="AE13" s="24" t="s">
        <v>5</v>
      </c>
      <c r="AF13" s="3">
        <f t="shared" si="2"/>
        <v>1942</v>
      </c>
      <c r="AG13" s="3">
        <f t="shared" si="3"/>
        <v>1945</v>
      </c>
      <c r="AH13" s="3">
        <f t="shared" si="4"/>
        <v>1952</v>
      </c>
      <c r="AI13" s="3">
        <f t="shared" si="5"/>
        <v>1910</v>
      </c>
      <c r="AJ13" s="3">
        <f t="shared" si="6"/>
        <v>1976</v>
      </c>
      <c r="AK13" s="3">
        <f t="shared" si="7"/>
        <v>1864</v>
      </c>
      <c r="AL13" s="3">
        <f t="shared" si="8"/>
        <v>1821</v>
      </c>
      <c r="AM13" s="3">
        <f t="shared" si="9"/>
        <v>1800</v>
      </c>
      <c r="AN13" s="3">
        <f t="shared" si="10"/>
        <v>1797</v>
      </c>
      <c r="AO13" s="3">
        <f t="shared" si="11"/>
        <v>1780</v>
      </c>
      <c r="AP13" s="3">
        <f t="shared" si="12"/>
        <v>1895</v>
      </c>
      <c r="AQ13" s="3">
        <f t="shared" si="1"/>
        <v>1945</v>
      </c>
      <c r="AR13" s="3">
        <f t="shared" si="1"/>
        <v>2026</v>
      </c>
    </row>
    <row r="14" spans="1:44" ht="12.75">
      <c r="A14" s="24" t="s">
        <v>6</v>
      </c>
      <c r="B14" s="3">
        <v>1090</v>
      </c>
      <c r="C14" s="3">
        <v>1099</v>
      </c>
      <c r="D14" s="3">
        <v>1122</v>
      </c>
      <c r="E14" s="3">
        <v>1174</v>
      </c>
      <c r="F14" s="3">
        <v>1180</v>
      </c>
      <c r="G14" s="3">
        <v>1182</v>
      </c>
      <c r="H14" s="3">
        <v>1160</v>
      </c>
      <c r="I14" s="3">
        <v>1161</v>
      </c>
      <c r="J14" s="3">
        <v>1151</v>
      </c>
      <c r="K14" s="3">
        <f>Daten!K13</f>
        <v>1175</v>
      </c>
      <c r="L14" s="3">
        <f>Daten!L13</f>
        <v>1185</v>
      </c>
      <c r="M14" s="3">
        <f>Daten!M13</f>
        <v>1217</v>
      </c>
      <c r="N14" s="3">
        <f>Daten!N13</f>
        <v>1216</v>
      </c>
      <c r="P14" s="24" t="s">
        <v>6</v>
      </c>
      <c r="Q14" s="3">
        <f>Daten!B28+Daten!B43</f>
        <v>400</v>
      </c>
      <c r="R14" s="3">
        <f>Daten!C28+Daten!C43</f>
        <v>413</v>
      </c>
      <c r="S14" s="3">
        <f>Daten!D28+Daten!D43</f>
        <v>420</v>
      </c>
      <c r="T14" s="3">
        <f>Daten!E28+Daten!E43</f>
        <v>462</v>
      </c>
      <c r="U14" s="3">
        <f>Daten!F28+Daten!F43</f>
        <v>466</v>
      </c>
      <c r="V14" s="3">
        <f>Daten!G28+Daten!G43</f>
        <v>479</v>
      </c>
      <c r="W14" s="3">
        <f>Daten!H28+Daten!H43</f>
        <v>485</v>
      </c>
      <c r="X14" s="3">
        <f>Daten!I28+Daten!I43</f>
        <v>499</v>
      </c>
      <c r="Y14" s="3">
        <f>Daten!J28+Daten!J43</f>
        <v>511</v>
      </c>
      <c r="Z14" s="3">
        <f>Daten!K28+Daten!K43</f>
        <v>541</v>
      </c>
      <c r="AA14" s="3">
        <f>Daten!L28+Daten!L43</f>
        <v>557</v>
      </c>
      <c r="AB14" s="3">
        <f>Daten!M28+Daten!M43</f>
        <v>583</v>
      </c>
      <c r="AC14" s="3">
        <f>Daten!N28+Daten!N43</f>
        <v>604</v>
      </c>
      <c r="AE14" s="24" t="s">
        <v>6</v>
      </c>
      <c r="AF14" s="3">
        <f t="shared" si="2"/>
        <v>690</v>
      </c>
      <c r="AG14" s="3">
        <f t="shared" si="3"/>
        <v>686</v>
      </c>
      <c r="AH14" s="3">
        <f t="shared" si="4"/>
        <v>702</v>
      </c>
      <c r="AI14" s="3">
        <f t="shared" si="5"/>
        <v>712</v>
      </c>
      <c r="AJ14" s="3">
        <f t="shared" si="6"/>
        <v>714</v>
      </c>
      <c r="AK14" s="3">
        <f t="shared" si="7"/>
        <v>703</v>
      </c>
      <c r="AL14" s="3">
        <f t="shared" si="8"/>
        <v>675</v>
      </c>
      <c r="AM14" s="3">
        <f t="shared" si="9"/>
        <v>662</v>
      </c>
      <c r="AN14" s="3">
        <f t="shared" si="10"/>
        <v>640</v>
      </c>
      <c r="AO14" s="3">
        <f t="shared" si="11"/>
        <v>634</v>
      </c>
      <c r="AP14" s="3">
        <f t="shared" si="12"/>
        <v>628</v>
      </c>
      <c r="AQ14" s="3">
        <f t="shared" si="1"/>
        <v>634</v>
      </c>
      <c r="AR14" s="3">
        <f t="shared" si="1"/>
        <v>612</v>
      </c>
    </row>
    <row r="15" spans="1:44" ht="12.75">
      <c r="A15" s="24" t="s">
        <v>7</v>
      </c>
      <c r="B15" s="3">
        <v>4256</v>
      </c>
      <c r="C15" s="3">
        <v>4255</v>
      </c>
      <c r="D15" s="3">
        <v>4250</v>
      </c>
      <c r="E15" s="3">
        <v>4255</v>
      </c>
      <c r="F15" s="3">
        <v>4246</v>
      </c>
      <c r="G15" s="3">
        <v>4197</v>
      </c>
      <c r="H15" s="3">
        <v>4168</v>
      </c>
      <c r="I15" s="3">
        <v>4102</v>
      </c>
      <c r="J15" s="3">
        <v>4052</v>
      </c>
      <c r="K15" s="3">
        <f>Daten!K14</f>
        <v>4073</v>
      </c>
      <c r="L15" s="3">
        <f>Daten!L14</f>
        <v>4002</v>
      </c>
      <c r="M15" s="3">
        <f>Daten!M14</f>
        <v>3995</v>
      </c>
      <c r="N15" s="3">
        <f>Daten!N14</f>
        <v>3994</v>
      </c>
      <c r="P15" s="24" t="s">
        <v>7</v>
      </c>
      <c r="Q15" s="3">
        <f>Daten!B29+Daten!B44</f>
        <v>1691</v>
      </c>
      <c r="R15" s="3">
        <f>Daten!C29+Daten!C44</f>
        <v>1697</v>
      </c>
      <c r="S15" s="3">
        <f>Daten!D29+Daten!D44</f>
        <v>1719</v>
      </c>
      <c r="T15" s="3">
        <f>Daten!E29+Daten!E44</f>
        <v>1716</v>
      </c>
      <c r="U15" s="3">
        <f>Daten!F29+Daten!F44</f>
        <v>1702</v>
      </c>
      <c r="V15" s="3">
        <f>Daten!G29+Daten!G44</f>
        <v>1768</v>
      </c>
      <c r="W15" s="3">
        <f>Daten!H29+Daten!H44</f>
        <v>1815</v>
      </c>
      <c r="X15" s="3">
        <f>Daten!I29+Daten!I44</f>
        <v>1839</v>
      </c>
      <c r="Y15" s="3">
        <f>Daten!J29+Daten!J44</f>
        <v>1898</v>
      </c>
      <c r="Z15" s="3">
        <f>Daten!K29+Daten!K44</f>
        <v>1927</v>
      </c>
      <c r="AA15" s="3">
        <f>Daten!L29+Daten!L44</f>
        <v>1917</v>
      </c>
      <c r="AB15" s="3">
        <f>Daten!M29+Daten!M44</f>
        <v>1939</v>
      </c>
      <c r="AC15" s="3">
        <f>Daten!N29+Daten!N44</f>
        <v>1946</v>
      </c>
      <c r="AE15" s="24" t="s">
        <v>7</v>
      </c>
      <c r="AF15" s="3">
        <f t="shared" si="2"/>
        <v>2565</v>
      </c>
      <c r="AG15" s="3">
        <f t="shared" si="3"/>
        <v>2558</v>
      </c>
      <c r="AH15" s="3">
        <f t="shared" si="4"/>
        <v>2531</v>
      </c>
      <c r="AI15" s="3">
        <f t="shared" si="5"/>
        <v>2539</v>
      </c>
      <c r="AJ15" s="3">
        <f t="shared" si="6"/>
        <v>2544</v>
      </c>
      <c r="AK15" s="3">
        <f t="shared" si="7"/>
        <v>2429</v>
      </c>
      <c r="AL15" s="3">
        <f t="shared" si="8"/>
        <v>2353</v>
      </c>
      <c r="AM15" s="3">
        <f t="shared" si="9"/>
        <v>2263</v>
      </c>
      <c r="AN15" s="3">
        <f t="shared" si="10"/>
        <v>2154</v>
      </c>
      <c r="AO15" s="3">
        <f t="shared" si="11"/>
        <v>2146</v>
      </c>
      <c r="AP15" s="3">
        <f t="shared" si="12"/>
        <v>2085</v>
      </c>
      <c r="AQ15" s="3">
        <f t="shared" si="1"/>
        <v>2056</v>
      </c>
      <c r="AR15" s="3">
        <f t="shared" si="1"/>
        <v>2048</v>
      </c>
    </row>
    <row r="16" spans="1:44" ht="12.75">
      <c r="A16" s="24" t="s">
        <v>8</v>
      </c>
      <c r="B16" s="3">
        <v>2351</v>
      </c>
      <c r="C16" s="3">
        <v>2395</v>
      </c>
      <c r="D16" s="3">
        <v>2444</v>
      </c>
      <c r="E16" s="3">
        <v>2466</v>
      </c>
      <c r="F16" s="3">
        <v>2443</v>
      </c>
      <c r="G16" s="3">
        <v>2484</v>
      </c>
      <c r="H16" s="3">
        <v>2509</v>
      </c>
      <c r="I16" s="3">
        <v>2538</v>
      </c>
      <c r="J16" s="3">
        <v>2535</v>
      </c>
      <c r="K16" s="3">
        <f>Daten!K15</f>
        <v>2523</v>
      </c>
      <c r="L16" s="3">
        <f>Daten!L15</f>
        <v>2509</v>
      </c>
      <c r="M16" s="3">
        <f>Daten!M15</f>
        <v>2485</v>
      </c>
      <c r="N16" s="3">
        <f>Daten!N15</f>
        <v>2510</v>
      </c>
      <c r="P16" s="24" t="s">
        <v>8</v>
      </c>
      <c r="Q16" s="3">
        <f>Daten!B30+Daten!B45</f>
        <v>1014</v>
      </c>
      <c r="R16" s="3">
        <f>Daten!C30+Daten!C45</f>
        <v>1064</v>
      </c>
      <c r="S16" s="3">
        <f>Daten!D30+Daten!D45</f>
        <v>1100</v>
      </c>
      <c r="T16" s="3">
        <f>Daten!E30+Daten!E45</f>
        <v>1117</v>
      </c>
      <c r="U16" s="3">
        <f>Daten!F30+Daten!F45</f>
        <v>1119</v>
      </c>
      <c r="V16" s="3">
        <f>Daten!G30+Daten!G45</f>
        <v>1148</v>
      </c>
      <c r="W16" s="3">
        <f>Daten!H30+Daten!H45</f>
        <v>1142</v>
      </c>
      <c r="X16" s="3">
        <f>Daten!I30+Daten!I45</f>
        <v>1137</v>
      </c>
      <c r="Y16" s="3">
        <f>Daten!J30+Daten!J45</f>
        <v>1177</v>
      </c>
      <c r="Z16" s="3">
        <f>Daten!K30+Daten!K45</f>
        <v>1175</v>
      </c>
      <c r="AA16" s="3">
        <f>Daten!L30+Daten!L45</f>
        <v>1176</v>
      </c>
      <c r="AB16" s="3">
        <f>Daten!M30+Daten!M45</f>
        <v>1207</v>
      </c>
      <c r="AC16" s="3">
        <f>Daten!N30+Daten!N45</f>
        <v>1226</v>
      </c>
      <c r="AE16" s="24" t="s">
        <v>8</v>
      </c>
      <c r="AF16" s="3">
        <f t="shared" si="2"/>
        <v>1337</v>
      </c>
      <c r="AG16" s="3">
        <f t="shared" si="3"/>
        <v>1331</v>
      </c>
      <c r="AH16" s="3">
        <f t="shared" si="4"/>
        <v>1344</v>
      </c>
      <c r="AI16" s="3">
        <f t="shared" si="5"/>
        <v>1349</v>
      </c>
      <c r="AJ16" s="3">
        <f t="shared" si="6"/>
        <v>1324</v>
      </c>
      <c r="AK16" s="3">
        <f t="shared" si="7"/>
        <v>1336</v>
      </c>
      <c r="AL16" s="3">
        <f t="shared" si="8"/>
        <v>1367</v>
      </c>
      <c r="AM16" s="3">
        <f t="shared" si="9"/>
        <v>1401</v>
      </c>
      <c r="AN16" s="3">
        <f t="shared" si="10"/>
        <v>1358</v>
      </c>
      <c r="AO16" s="3">
        <f t="shared" si="11"/>
        <v>1348</v>
      </c>
      <c r="AP16" s="3">
        <f t="shared" si="12"/>
        <v>1333</v>
      </c>
      <c r="AQ16" s="3">
        <f t="shared" si="1"/>
        <v>1278</v>
      </c>
      <c r="AR16" s="3">
        <f t="shared" si="1"/>
        <v>1284</v>
      </c>
    </row>
    <row r="17" spans="1:44" ht="12.75">
      <c r="A17" s="24" t="s">
        <v>9</v>
      </c>
      <c r="B17" s="3">
        <v>3841</v>
      </c>
      <c r="C17" s="3">
        <v>3781</v>
      </c>
      <c r="D17" s="3">
        <v>3739</v>
      </c>
      <c r="E17" s="3">
        <v>3832</v>
      </c>
      <c r="F17" s="3">
        <v>3909</v>
      </c>
      <c r="G17" s="3">
        <v>4001</v>
      </c>
      <c r="H17" s="3">
        <v>3976</v>
      </c>
      <c r="I17" s="3">
        <v>3963</v>
      </c>
      <c r="J17" s="3">
        <v>3923</v>
      </c>
      <c r="K17" s="3">
        <f>Daten!K16</f>
        <v>3886</v>
      </c>
      <c r="L17" s="3">
        <f>Daten!L16</f>
        <v>3865</v>
      </c>
      <c r="M17" s="3">
        <f>Daten!M16</f>
        <v>3895</v>
      </c>
      <c r="N17" s="3">
        <f>Daten!N16</f>
        <v>3992</v>
      </c>
      <c r="P17" s="24" t="s">
        <v>9</v>
      </c>
      <c r="Q17" s="3">
        <f>Daten!B31+Daten!B46</f>
        <v>1713</v>
      </c>
      <c r="R17" s="3">
        <f>Daten!C31+Daten!C46</f>
        <v>1732</v>
      </c>
      <c r="S17" s="3">
        <f>Daten!D31+Daten!D46</f>
        <v>1756</v>
      </c>
      <c r="T17" s="3">
        <f>Daten!E31+Daten!E46</f>
        <v>1779</v>
      </c>
      <c r="U17" s="3">
        <f>Daten!F31+Daten!F46</f>
        <v>1789</v>
      </c>
      <c r="V17" s="3">
        <f>Daten!G31+Daten!G46</f>
        <v>1864</v>
      </c>
      <c r="W17" s="3">
        <f>Daten!H31+Daten!H46</f>
        <v>1853</v>
      </c>
      <c r="X17" s="3">
        <f>Daten!I31+Daten!I46</f>
        <v>1855</v>
      </c>
      <c r="Y17" s="3">
        <f>Daten!J31+Daten!J46</f>
        <v>1881</v>
      </c>
      <c r="Z17" s="3">
        <f>Daten!K31+Daten!K46</f>
        <v>1901</v>
      </c>
      <c r="AA17" s="3">
        <f>Daten!L31+Daten!L46</f>
        <v>1910</v>
      </c>
      <c r="AB17" s="3">
        <f>Daten!M31+Daten!M46</f>
        <v>1935</v>
      </c>
      <c r="AC17" s="3">
        <f>Daten!N31+Daten!N46</f>
        <v>1957</v>
      </c>
      <c r="AE17" s="24" t="s">
        <v>9</v>
      </c>
      <c r="AF17" s="3">
        <f t="shared" si="2"/>
        <v>2128</v>
      </c>
      <c r="AG17" s="3">
        <f t="shared" si="3"/>
        <v>2049</v>
      </c>
      <c r="AH17" s="3">
        <f t="shared" si="4"/>
        <v>1983</v>
      </c>
      <c r="AI17" s="3">
        <f t="shared" si="5"/>
        <v>2053</v>
      </c>
      <c r="AJ17" s="3">
        <f t="shared" si="6"/>
        <v>2120</v>
      </c>
      <c r="AK17" s="3">
        <f t="shared" si="7"/>
        <v>2137</v>
      </c>
      <c r="AL17" s="3">
        <f t="shared" si="8"/>
        <v>2123</v>
      </c>
      <c r="AM17" s="3">
        <f t="shared" si="9"/>
        <v>2108</v>
      </c>
      <c r="AN17" s="3">
        <f t="shared" si="10"/>
        <v>2042</v>
      </c>
      <c r="AO17" s="3">
        <f t="shared" si="11"/>
        <v>1985</v>
      </c>
      <c r="AP17" s="3">
        <f t="shared" si="12"/>
        <v>1955</v>
      </c>
      <c r="AQ17" s="3">
        <f t="shared" si="1"/>
        <v>1960</v>
      </c>
      <c r="AR17" s="3">
        <f t="shared" si="1"/>
        <v>2035</v>
      </c>
    </row>
    <row r="18" spans="1:44" ht="12.75">
      <c r="A18" s="24" t="s">
        <v>10</v>
      </c>
      <c r="B18" s="3">
        <v>517</v>
      </c>
      <c r="C18" s="3">
        <v>512</v>
      </c>
      <c r="D18" s="3">
        <v>499</v>
      </c>
      <c r="E18" s="3">
        <v>504</v>
      </c>
      <c r="F18" s="3">
        <v>520</v>
      </c>
      <c r="G18" s="3">
        <v>505</v>
      </c>
      <c r="H18" s="3">
        <v>523</v>
      </c>
      <c r="I18" s="3">
        <v>524</v>
      </c>
      <c r="J18" s="3">
        <v>510</v>
      </c>
      <c r="K18" s="3">
        <f>Daten!K17</f>
        <v>513</v>
      </c>
      <c r="L18" s="3">
        <f>Daten!L17</f>
        <v>575</v>
      </c>
      <c r="M18" s="3">
        <f>Daten!M17</f>
        <v>681</v>
      </c>
      <c r="N18" s="3">
        <f>Daten!N17</f>
        <v>803</v>
      </c>
      <c r="P18" s="24" t="s">
        <v>10</v>
      </c>
      <c r="Q18" s="3">
        <f>Daten!B32+Daten!B47</f>
        <v>287</v>
      </c>
      <c r="R18" s="3">
        <f>Daten!C32+Daten!C47</f>
        <v>301</v>
      </c>
      <c r="S18" s="3">
        <f>Daten!D32+Daten!D47</f>
        <v>276</v>
      </c>
      <c r="T18" s="3">
        <f>Daten!E32+Daten!E47</f>
        <v>283</v>
      </c>
      <c r="U18" s="3">
        <f>Daten!F32+Daten!F47</f>
        <v>301</v>
      </c>
      <c r="V18" s="3">
        <f>Daten!G32+Daten!G47</f>
        <v>319</v>
      </c>
      <c r="W18" s="3">
        <f>Daten!H32+Daten!H47</f>
        <v>291</v>
      </c>
      <c r="X18" s="3">
        <f>Daten!I32+Daten!I47</f>
        <v>300</v>
      </c>
      <c r="Y18" s="3">
        <f>Daten!J32+Daten!J47</f>
        <v>270</v>
      </c>
      <c r="Z18" s="3">
        <f>Daten!K32+Daten!K47</f>
        <v>266</v>
      </c>
      <c r="AA18" s="3">
        <f>Daten!L32+Daten!L47</f>
        <v>262</v>
      </c>
      <c r="AB18" s="3">
        <f>Daten!M32+Daten!M47</f>
        <v>296</v>
      </c>
      <c r="AC18" s="3">
        <f>Daten!N32+Daten!N47</f>
        <v>332</v>
      </c>
      <c r="AE18" s="24" t="s">
        <v>10</v>
      </c>
      <c r="AF18" s="3">
        <f t="shared" si="2"/>
        <v>230</v>
      </c>
      <c r="AG18" s="3">
        <f t="shared" si="3"/>
        <v>211</v>
      </c>
      <c r="AH18" s="3">
        <f t="shared" si="4"/>
        <v>223</v>
      </c>
      <c r="AI18" s="3">
        <f t="shared" si="5"/>
        <v>221</v>
      </c>
      <c r="AJ18" s="3">
        <f t="shared" si="6"/>
        <v>219</v>
      </c>
      <c r="AK18" s="3">
        <f t="shared" si="7"/>
        <v>186</v>
      </c>
      <c r="AL18" s="3">
        <f t="shared" si="8"/>
        <v>232</v>
      </c>
      <c r="AM18" s="3">
        <f t="shared" si="9"/>
        <v>224</v>
      </c>
      <c r="AN18" s="3">
        <f t="shared" si="10"/>
        <v>240</v>
      </c>
      <c r="AO18" s="3">
        <f t="shared" si="11"/>
        <v>247</v>
      </c>
      <c r="AP18" s="3">
        <f t="shared" si="12"/>
        <v>313</v>
      </c>
      <c r="AQ18" s="3">
        <f t="shared" si="1"/>
        <v>385</v>
      </c>
      <c r="AR18" s="3">
        <f t="shared" si="1"/>
        <v>471</v>
      </c>
    </row>
    <row r="19" spans="1:44" ht="12.75">
      <c r="A19" s="25" t="s">
        <v>0</v>
      </c>
      <c r="B19" s="9">
        <v>29585</v>
      </c>
      <c r="C19" s="9">
        <v>29696</v>
      </c>
      <c r="D19" s="9">
        <v>29805</v>
      </c>
      <c r="E19" s="9">
        <v>29959</v>
      </c>
      <c r="F19" s="9">
        <v>29842</v>
      </c>
      <c r="G19" s="9">
        <v>29550</v>
      </c>
      <c r="H19" s="9">
        <v>29385</v>
      </c>
      <c r="I19" s="9">
        <v>29138</v>
      </c>
      <c r="J19" s="9">
        <v>29016</v>
      </c>
      <c r="K19" s="9">
        <f>Daten!K18</f>
        <v>29035</v>
      </c>
      <c r="L19" s="9">
        <f>Daten!L18</f>
        <v>29116</v>
      </c>
      <c r="M19" s="9">
        <f>Daten!M18</f>
        <v>29511</v>
      </c>
      <c r="N19" s="9">
        <f>Daten!N18</f>
        <v>29951</v>
      </c>
      <c r="P19" s="25" t="s">
        <v>0</v>
      </c>
      <c r="Q19" s="9">
        <f>Daten!B33+Daten!B48</f>
        <v>12474</v>
      </c>
      <c r="R19" s="9">
        <f>Daten!C33+Daten!C48</f>
        <v>12652</v>
      </c>
      <c r="S19" s="9">
        <f>Daten!D33+Daten!D48</f>
        <v>12802</v>
      </c>
      <c r="T19" s="9">
        <f>Daten!E33+Daten!E48</f>
        <v>12936</v>
      </c>
      <c r="U19" s="9">
        <f>Daten!F33+Daten!F48</f>
        <v>13000</v>
      </c>
      <c r="V19" s="9">
        <f>Daten!G33+Daten!G48</f>
        <v>13332</v>
      </c>
      <c r="W19" s="9">
        <f>Daten!H33+Daten!H48</f>
        <v>13385</v>
      </c>
      <c r="X19" s="9">
        <f>Daten!I33+Daten!I48</f>
        <v>13469</v>
      </c>
      <c r="Y19" s="9">
        <f>Daten!J33+Daten!J48</f>
        <v>13530</v>
      </c>
      <c r="Z19" s="9">
        <f>Daten!K33+Daten!K48</f>
        <v>13686</v>
      </c>
      <c r="AA19" s="9">
        <f>Daten!L33+Daten!L48</f>
        <v>13736</v>
      </c>
      <c r="AB19" s="9">
        <f>Daten!M33+Daten!M48</f>
        <v>13900</v>
      </c>
      <c r="AC19" s="9">
        <f>Daten!N33+Daten!N48</f>
        <v>14153</v>
      </c>
      <c r="AE19" s="25" t="s">
        <v>0</v>
      </c>
      <c r="AF19" s="9">
        <f t="shared" si="2"/>
        <v>17111</v>
      </c>
      <c r="AG19" s="9">
        <f t="shared" si="3"/>
        <v>17044</v>
      </c>
      <c r="AH19" s="9">
        <f t="shared" si="4"/>
        <v>17003</v>
      </c>
      <c r="AI19" s="9">
        <f t="shared" si="5"/>
        <v>17023</v>
      </c>
      <c r="AJ19" s="9">
        <f t="shared" si="6"/>
        <v>16842</v>
      </c>
      <c r="AK19" s="9">
        <f t="shared" si="7"/>
        <v>16218</v>
      </c>
      <c r="AL19" s="9">
        <f t="shared" si="8"/>
        <v>16000</v>
      </c>
      <c r="AM19" s="9">
        <f t="shared" si="9"/>
        <v>15669</v>
      </c>
      <c r="AN19" s="9">
        <f t="shared" si="10"/>
        <v>15486</v>
      </c>
      <c r="AO19" s="9">
        <f t="shared" si="11"/>
        <v>15349</v>
      </c>
      <c r="AP19" s="9">
        <f t="shared" si="12"/>
        <v>15380</v>
      </c>
      <c r="AQ19" s="9">
        <f t="shared" si="1"/>
        <v>15611</v>
      </c>
      <c r="AR19" s="9">
        <f t="shared" si="1"/>
        <v>15798</v>
      </c>
    </row>
    <row r="21" spans="1:31" ht="12.75">
      <c r="A21" s="8" t="s">
        <v>34</v>
      </c>
      <c r="P21" s="8" t="s">
        <v>40</v>
      </c>
      <c r="AE21" s="8" t="s">
        <v>38</v>
      </c>
    </row>
    <row r="22" spans="1:44" ht="12.75">
      <c r="A22" s="23"/>
      <c r="B22" s="42" t="s">
        <v>14</v>
      </c>
      <c r="C22" s="42"/>
      <c r="D22" s="42"/>
      <c r="E22" s="42"/>
      <c r="F22" s="42"/>
      <c r="G22" s="42"/>
      <c r="H22" s="42"/>
      <c r="I22" s="42"/>
      <c r="J22" s="42"/>
      <c r="K22" s="42"/>
      <c r="L22" s="42"/>
      <c r="M22" s="42"/>
      <c r="N22" s="42"/>
      <c r="P22" s="23"/>
      <c r="Q22" s="42" t="s">
        <v>14</v>
      </c>
      <c r="R22" s="42"/>
      <c r="S22" s="42"/>
      <c r="T22" s="42"/>
      <c r="U22" s="42"/>
      <c r="V22" s="42"/>
      <c r="W22" s="42"/>
      <c r="X22" s="42"/>
      <c r="Y22" s="42"/>
      <c r="Z22" s="42"/>
      <c r="AA22" s="42"/>
      <c r="AB22" s="42"/>
      <c r="AC22" s="42"/>
      <c r="AE22" s="23"/>
      <c r="AF22" s="42" t="s">
        <v>14</v>
      </c>
      <c r="AG22" s="42"/>
      <c r="AH22" s="42"/>
      <c r="AI22" s="42"/>
      <c r="AJ22" s="42"/>
      <c r="AK22" s="42"/>
      <c r="AL22" s="42"/>
      <c r="AM22" s="42"/>
      <c r="AN22" s="42"/>
      <c r="AO22" s="42"/>
      <c r="AP22" s="42"/>
      <c r="AQ22" s="42"/>
      <c r="AR22" s="42"/>
    </row>
    <row r="23" spans="1:44" ht="12.75">
      <c r="A23" s="23" t="s">
        <v>11</v>
      </c>
      <c r="B23" s="22">
        <v>1999</v>
      </c>
      <c r="C23" s="22">
        <v>2000</v>
      </c>
      <c r="D23" s="22">
        <v>2001</v>
      </c>
      <c r="E23" s="22">
        <v>2002</v>
      </c>
      <c r="F23" s="22">
        <v>2003</v>
      </c>
      <c r="G23" s="22">
        <v>2005</v>
      </c>
      <c r="H23" s="22">
        <v>2006</v>
      </c>
      <c r="I23" s="22">
        <v>2007</v>
      </c>
      <c r="J23" s="22">
        <v>2008</v>
      </c>
      <c r="K23" s="22">
        <v>2009</v>
      </c>
      <c r="L23" s="22">
        <v>2010</v>
      </c>
      <c r="M23" s="22">
        <v>2011</v>
      </c>
      <c r="N23" s="22">
        <v>2012</v>
      </c>
      <c r="P23" s="23" t="s">
        <v>11</v>
      </c>
      <c r="Q23" s="22">
        <v>1999</v>
      </c>
      <c r="R23" s="22">
        <v>2000</v>
      </c>
      <c r="S23" s="22">
        <v>2001</v>
      </c>
      <c r="T23" s="22">
        <v>2002</v>
      </c>
      <c r="U23" s="22">
        <v>2003</v>
      </c>
      <c r="V23" s="22">
        <v>2005</v>
      </c>
      <c r="W23" s="22">
        <v>2006</v>
      </c>
      <c r="X23" s="22">
        <v>2007</v>
      </c>
      <c r="Y23" s="22">
        <v>2008</v>
      </c>
      <c r="Z23" s="22">
        <v>2009</v>
      </c>
      <c r="AA23" s="22">
        <v>2010</v>
      </c>
      <c r="AB23" s="22">
        <v>2011</v>
      </c>
      <c r="AC23" s="22">
        <v>2012</v>
      </c>
      <c r="AE23" s="23" t="s">
        <v>11</v>
      </c>
      <c r="AF23" s="22">
        <v>1999</v>
      </c>
      <c r="AG23" s="22">
        <v>2000</v>
      </c>
      <c r="AH23" s="22">
        <v>2001</v>
      </c>
      <c r="AI23" s="22">
        <v>2002</v>
      </c>
      <c r="AJ23" s="22">
        <v>2003</v>
      </c>
      <c r="AK23" s="22">
        <v>2005</v>
      </c>
      <c r="AL23" s="22">
        <v>2006</v>
      </c>
      <c r="AM23" s="22">
        <v>2007</v>
      </c>
      <c r="AN23" s="22">
        <v>2008</v>
      </c>
      <c r="AO23" s="22">
        <v>2009</v>
      </c>
      <c r="AP23" s="22">
        <v>2010</v>
      </c>
      <c r="AQ23" s="22">
        <v>2011</v>
      </c>
      <c r="AR23" s="22">
        <v>2012</v>
      </c>
    </row>
    <row r="24" spans="1:44" ht="12.75">
      <c r="A24" s="24" t="s">
        <v>1</v>
      </c>
      <c r="B24" s="3">
        <v>3766</v>
      </c>
      <c r="C24" s="3">
        <v>3752</v>
      </c>
      <c r="D24" s="3">
        <v>3701</v>
      </c>
      <c r="E24" s="3">
        <v>3686</v>
      </c>
      <c r="F24" s="3">
        <v>3670</v>
      </c>
      <c r="G24" s="3">
        <v>3719</v>
      </c>
      <c r="H24" s="3">
        <v>3743</v>
      </c>
      <c r="I24" s="3">
        <v>3698</v>
      </c>
      <c r="J24" s="3">
        <v>3712</v>
      </c>
      <c r="K24" s="3">
        <f>Daten!K70</f>
        <v>3612</v>
      </c>
      <c r="L24" s="3">
        <f>Daten!L70</f>
        <v>3669</v>
      </c>
      <c r="M24" s="3">
        <f>Daten!M70</f>
        <v>3665</v>
      </c>
      <c r="N24" s="3">
        <f>Daten!N70</f>
        <v>3669</v>
      </c>
      <c r="P24" s="24" t="s">
        <v>1</v>
      </c>
      <c r="Q24" s="3">
        <f>Daten!B85+Daten!B100</f>
        <v>2040</v>
      </c>
      <c r="R24" s="3">
        <f>Daten!C85+Daten!C100</f>
        <v>2057</v>
      </c>
      <c r="S24" s="3">
        <f>Daten!D85+Daten!D100</f>
        <v>2057</v>
      </c>
      <c r="T24" s="3">
        <f>Daten!E85+Daten!E100</f>
        <v>2073</v>
      </c>
      <c r="U24" s="3">
        <f>Daten!F85+Daten!F100</f>
        <v>2049</v>
      </c>
      <c r="V24" s="3">
        <f>Daten!G85+Daten!G100</f>
        <v>2031</v>
      </c>
      <c r="W24" s="3">
        <f>Daten!H85+Daten!H100</f>
        <v>2013</v>
      </c>
      <c r="X24" s="3">
        <f>Daten!I85+Daten!I100</f>
        <v>2024</v>
      </c>
      <c r="Y24" s="3">
        <f>Daten!J85+Daten!J100</f>
        <v>2040</v>
      </c>
      <c r="Z24" s="3">
        <f>Daten!K85+Daten!K100</f>
        <v>2035</v>
      </c>
      <c r="AA24" s="3">
        <f>Daten!L85+Daten!L100</f>
        <v>2065</v>
      </c>
      <c r="AB24" s="3">
        <f>Daten!M85+Daten!M100</f>
        <v>2081</v>
      </c>
      <c r="AC24" s="3">
        <f>Daten!N85+Daten!N100</f>
        <v>2191</v>
      </c>
      <c r="AE24" s="24" t="s">
        <v>1</v>
      </c>
      <c r="AF24" s="3">
        <f aca="true" t="shared" si="13" ref="AF24:AP24">B24-Q24</f>
        <v>1726</v>
      </c>
      <c r="AG24" s="3">
        <f t="shared" si="13"/>
        <v>1695</v>
      </c>
      <c r="AH24" s="3">
        <f t="shared" si="13"/>
        <v>1644</v>
      </c>
      <c r="AI24" s="3">
        <f t="shared" si="13"/>
        <v>1613</v>
      </c>
      <c r="AJ24" s="3">
        <f t="shared" si="13"/>
        <v>1621</v>
      </c>
      <c r="AK24" s="3">
        <f t="shared" si="13"/>
        <v>1688</v>
      </c>
      <c r="AL24" s="3">
        <f t="shared" si="13"/>
        <v>1730</v>
      </c>
      <c r="AM24" s="3">
        <f t="shared" si="13"/>
        <v>1674</v>
      </c>
      <c r="AN24" s="3">
        <f t="shared" si="13"/>
        <v>1672</v>
      </c>
      <c r="AO24" s="3">
        <f t="shared" si="13"/>
        <v>1577</v>
      </c>
      <c r="AP24" s="3">
        <f t="shared" si="13"/>
        <v>1604</v>
      </c>
      <c r="AQ24" s="3">
        <f aca="true" t="shared" si="14" ref="AQ24:AR34">M24-AB24</f>
        <v>1584</v>
      </c>
      <c r="AR24" s="3">
        <f t="shared" si="14"/>
        <v>1478</v>
      </c>
    </row>
    <row r="25" spans="1:44" ht="12.75">
      <c r="A25" s="24" t="s">
        <v>2</v>
      </c>
      <c r="B25" s="3">
        <v>3920</v>
      </c>
      <c r="C25" s="3">
        <v>3903</v>
      </c>
      <c r="D25" s="3">
        <v>3909</v>
      </c>
      <c r="E25" s="3">
        <v>3903</v>
      </c>
      <c r="F25" s="3">
        <v>3842</v>
      </c>
      <c r="G25" s="3">
        <v>3853</v>
      </c>
      <c r="H25" s="3">
        <v>3822</v>
      </c>
      <c r="I25" s="3">
        <v>3770</v>
      </c>
      <c r="J25" s="3">
        <v>3735</v>
      </c>
      <c r="K25" s="3">
        <f>Daten!K71</f>
        <v>3670</v>
      </c>
      <c r="L25" s="3">
        <f>Daten!L71</f>
        <v>3626</v>
      </c>
      <c r="M25" s="3">
        <f>Daten!M71</f>
        <v>3636</v>
      </c>
      <c r="N25" s="3">
        <f>Daten!N71</f>
        <v>3678</v>
      </c>
      <c r="P25" s="24" t="s">
        <v>2</v>
      </c>
      <c r="Q25" s="3">
        <f>Daten!B86+Daten!B101</f>
        <v>2053</v>
      </c>
      <c r="R25" s="3">
        <f>Daten!C86+Daten!C101</f>
        <v>2109</v>
      </c>
      <c r="S25" s="3">
        <f>Daten!D86+Daten!D101</f>
        <v>2098</v>
      </c>
      <c r="T25" s="3">
        <f>Daten!E86+Daten!E101</f>
        <v>2097</v>
      </c>
      <c r="U25" s="3">
        <f>Daten!F86+Daten!F101</f>
        <v>2156</v>
      </c>
      <c r="V25" s="3">
        <f>Daten!G86+Daten!G101</f>
        <v>2225</v>
      </c>
      <c r="W25" s="3">
        <f>Daten!H86+Daten!H101</f>
        <v>2231</v>
      </c>
      <c r="X25" s="3">
        <f>Daten!I86+Daten!I101</f>
        <v>2236</v>
      </c>
      <c r="Y25" s="3">
        <f>Daten!J86+Daten!J101</f>
        <v>2208</v>
      </c>
      <c r="Z25" s="3">
        <f>Daten!K86+Daten!K101</f>
        <v>2202</v>
      </c>
      <c r="AA25" s="3">
        <f>Daten!L86+Daten!L101</f>
        <v>2213</v>
      </c>
      <c r="AB25" s="3">
        <f>Daten!M86+Daten!M101</f>
        <v>2207</v>
      </c>
      <c r="AC25" s="3">
        <f>Daten!N86+Daten!N101</f>
        <v>2240</v>
      </c>
      <c r="AE25" s="24" t="s">
        <v>2</v>
      </c>
      <c r="AF25" s="3">
        <f aca="true" t="shared" si="15" ref="AF25:AF34">B25-Q25</f>
        <v>1867</v>
      </c>
      <c r="AG25" s="3">
        <f aca="true" t="shared" si="16" ref="AG25:AG34">C25-R25</f>
        <v>1794</v>
      </c>
      <c r="AH25" s="3">
        <f aca="true" t="shared" si="17" ref="AH25:AH34">D25-S25</f>
        <v>1811</v>
      </c>
      <c r="AI25" s="3">
        <f aca="true" t="shared" si="18" ref="AI25:AI34">E25-T25</f>
        <v>1806</v>
      </c>
      <c r="AJ25" s="3">
        <f aca="true" t="shared" si="19" ref="AJ25:AJ34">F25-U25</f>
        <v>1686</v>
      </c>
      <c r="AK25" s="3">
        <f aca="true" t="shared" si="20" ref="AK25:AK34">G25-V25</f>
        <v>1628</v>
      </c>
      <c r="AL25" s="3">
        <f aca="true" t="shared" si="21" ref="AL25:AL34">H25-W25</f>
        <v>1591</v>
      </c>
      <c r="AM25" s="3">
        <f aca="true" t="shared" si="22" ref="AM25:AM34">I25-X25</f>
        <v>1534</v>
      </c>
      <c r="AN25" s="3">
        <f aca="true" t="shared" si="23" ref="AN25:AN34">J25-Y25</f>
        <v>1527</v>
      </c>
      <c r="AO25" s="3">
        <f aca="true" t="shared" si="24" ref="AO25:AO34">K25-Z25</f>
        <v>1468</v>
      </c>
      <c r="AP25" s="3">
        <f aca="true" t="shared" si="25" ref="AP25:AP34">L25-AA25</f>
        <v>1413</v>
      </c>
      <c r="AQ25" s="3">
        <f t="shared" si="14"/>
        <v>1429</v>
      </c>
      <c r="AR25" s="3">
        <f t="shared" si="14"/>
        <v>1438</v>
      </c>
    </row>
    <row r="26" spans="1:44" ht="12.75">
      <c r="A26" s="24" t="s">
        <v>3</v>
      </c>
      <c r="B26" s="3">
        <v>3389</v>
      </c>
      <c r="C26" s="3">
        <v>3373</v>
      </c>
      <c r="D26" s="3">
        <v>3391</v>
      </c>
      <c r="E26" s="3">
        <v>3383</v>
      </c>
      <c r="F26" s="3">
        <v>3329</v>
      </c>
      <c r="G26" s="3">
        <v>3332</v>
      </c>
      <c r="H26" s="3">
        <v>3356</v>
      </c>
      <c r="I26" s="3">
        <v>3364</v>
      </c>
      <c r="J26" s="3">
        <v>3390</v>
      </c>
      <c r="K26" s="3">
        <f>Daten!K72</f>
        <v>3428</v>
      </c>
      <c r="L26" s="3">
        <f>Daten!L72</f>
        <v>3454</v>
      </c>
      <c r="M26" s="3">
        <f>Daten!M72</f>
        <v>3516</v>
      </c>
      <c r="N26" s="3">
        <f>Daten!N72</f>
        <v>3581</v>
      </c>
      <c r="P26" s="24" t="s">
        <v>3</v>
      </c>
      <c r="Q26" s="3">
        <f>Daten!B87+Daten!B102</f>
        <v>2035</v>
      </c>
      <c r="R26" s="3">
        <f>Daten!C87+Daten!C102</f>
        <v>2028</v>
      </c>
      <c r="S26" s="3">
        <f>Daten!D87+Daten!D102</f>
        <v>2008</v>
      </c>
      <c r="T26" s="3">
        <f>Daten!E87+Daten!E102</f>
        <v>1987</v>
      </c>
      <c r="U26" s="3">
        <f>Daten!F87+Daten!F102</f>
        <v>1972</v>
      </c>
      <c r="V26" s="3">
        <f>Daten!G87+Daten!G102</f>
        <v>2028</v>
      </c>
      <c r="W26" s="3">
        <f>Daten!H87+Daten!H102</f>
        <v>2033</v>
      </c>
      <c r="X26" s="3">
        <f>Daten!I87+Daten!I102</f>
        <v>2045</v>
      </c>
      <c r="Y26" s="3">
        <f>Daten!J87+Daten!J102</f>
        <v>2033</v>
      </c>
      <c r="Z26" s="3">
        <f>Daten!K87+Daten!K102</f>
        <v>2086</v>
      </c>
      <c r="AA26" s="3">
        <f>Daten!L87+Daten!L102</f>
        <v>2089</v>
      </c>
      <c r="AB26" s="3">
        <f>Daten!M87+Daten!M102</f>
        <v>2065</v>
      </c>
      <c r="AC26" s="3">
        <f>Daten!N87+Daten!N102</f>
        <v>2066</v>
      </c>
      <c r="AE26" s="24" t="s">
        <v>3</v>
      </c>
      <c r="AF26" s="3">
        <f t="shared" si="15"/>
        <v>1354</v>
      </c>
      <c r="AG26" s="3">
        <f t="shared" si="16"/>
        <v>1345</v>
      </c>
      <c r="AH26" s="3">
        <f t="shared" si="17"/>
        <v>1383</v>
      </c>
      <c r="AI26" s="3">
        <f t="shared" si="18"/>
        <v>1396</v>
      </c>
      <c r="AJ26" s="3">
        <f t="shared" si="19"/>
        <v>1357</v>
      </c>
      <c r="AK26" s="3">
        <f t="shared" si="20"/>
        <v>1304</v>
      </c>
      <c r="AL26" s="3">
        <f t="shared" si="21"/>
        <v>1323</v>
      </c>
      <c r="AM26" s="3">
        <f t="shared" si="22"/>
        <v>1319</v>
      </c>
      <c r="AN26" s="3">
        <f t="shared" si="23"/>
        <v>1357</v>
      </c>
      <c r="AO26" s="3">
        <f t="shared" si="24"/>
        <v>1342</v>
      </c>
      <c r="AP26" s="3">
        <f t="shared" si="25"/>
        <v>1365</v>
      </c>
      <c r="AQ26" s="3">
        <f t="shared" si="14"/>
        <v>1451</v>
      </c>
      <c r="AR26" s="3">
        <f t="shared" si="14"/>
        <v>1515</v>
      </c>
    </row>
    <row r="27" spans="1:44" ht="12.75">
      <c r="A27" s="24" t="s">
        <v>4</v>
      </c>
      <c r="B27" s="3">
        <v>3291</v>
      </c>
      <c r="C27" s="3">
        <v>3341</v>
      </c>
      <c r="D27" s="3">
        <v>3402</v>
      </c>
      <c r="E27" s="3">
        <v>3423</v>
      </c>
      <c r="F27" s="3">
        <v>3448</v>
      </c>
      <c r="G27" s="3">
        <v>3361</v>
      </c>
      <c r="H27" s="3">
        <v>3353</v>
      </c>
      <c r="I27" s="3">
        <v>3344</v>
      </c>
      <c r="J27" s="3">
        <v>3329</v>
      </c>
      <c r="K27" s="3">
        <f>Daten!K73</f>
        <v>3339</v>
      </c>
      <c r="L27" s="3">
        <f>Daten!L73</f>
        <v>3376</v>
      </c>
      <c r="M27" s="3">
        <f>Daten!M73</f>
        <v>3538</v>
      </c>
      <c r="N27" s="3">
        <f>Daten!N73</f>
        <v>3607</v>
      </c>
      <c r="P27" s="24" t="s">
        <v>4</v>
      </c>
      <c r="Q27" s="3">
        <f>Daten!B88+Daten!B103</f>
        <v>1798</v>
      </c>
      <c r="R27" s="3">
        <f>Daten!C88+Daten!C103</f>
        <v>1845</v>
      </c>
      <c r="S27" s="3">
        <f>Daten!D88+Daten!D103</f>
        <v>1897</v>
      </c>
      <c r="T27" s="3">
        <f>Daten!E88+Daten!E103</f>
        <v>1910</v>
      </c>
      <c r="U27" s="3">
        <f>Daten!F88+Daten!F103</f>
        <v>1863</v>
      </c>
      <c r="V27" s="3">
        <f>Daten!G88+Daten!G103</f>
        <v>1795</v>
      </c>
      <c r="W27" s="3">
        <f>Daten!H88+Daten!H103</f>
        <v>1782</v>
      </c>
      <c r="X27" s="3">
        <f>Daten!I88+Daten!I103</f>
        <v>1748</v>
      </c>
      <c r="Y27" s="3">
        <f>Daten!J88+Daten!J103</f>
        <v>1717</v>
      </c>
      <c r="Z27" s="3">
        <f>Daten!K88+Daten!K103</f>
        <v>1781</v>
      </c>
      <c r="AA27" s="3">
        <f>Daten!L88+Daten!L103</f>
        <v>1764</v>
      </c>
      <c r="AB27" s="3">
        <f>Daten!M88+Daten!M103</f>
        <v>1796</v>
      </c>
      <c r="AC27" s="3">
        <f>Daten!N88+Daten!N103</f>
        <v>1803</v>
      </c>
      <c r="AE27" s="24" t="s">
        <v>4</v>
      </c>
      <c r="AF27" s="3">
        <f t="shared" si="15"/>
        <v>1493</v>
      </c>
      <c r="AG27" s="3">
        <f t="shared" si="16"/>
        <v>1496</v>
      </c>
      <c r="AH27" s="3">
        <f t="shared" si="17"/>
        <v>1505</v>
      </c>
      <c r="AI27" s="3">
        <f t="shared" si="18"/>
        <v>1513</v>
      </c>
      <c r="AJ27" s="3">
        <f t="shared" si="19"/>
        <v>1585</v>
      </c>
      <c r="AK27" s="3">
        <f t="shared" si="20"/>
        <v>1566</v>
      </c>
      <c r="AL27" s="3">
        <f t="shared" si="21"/>
        <v>1571</v>
      </c>
      <c r="AM27" s="3">
        <f t="shared" si="22"/>
        <v>1596</v>
      </c>
      <c r="AN27" s="3">
        <f t="shared" si="23"/>
        <v>1612</v>
      </c>
      <c r="AO27" s="3">
        <f t="shared" si="24"/>
        <v>1558</v>
      </c>
      <c r="AP27" s="3">
        <f t="shared" si="25"/>
        <v>1612</v>
      </c>
      <c r="AQ27" s="3">
        <f t="shared" si="14"/>
        <v>1742</v>
      </c>
      <c r="AR27" s="3">
        <f t="shared" si="14"/>
        <v>1804</v>
      </c>
    </row>
    <row r="28" spans="1:44" ht="12.75">
      <c r="A28" s="24" t="s">
        <v>5</v>
      </c>
      <c r="B28" s="3">
        <v>3083</v>
      </c>
      <c r="C28" s="3">
        <v>3075</v>
      </c>
      <c r="D28" s="3">
        <v>3105</v>
      </c>
      <c r="E28" s="3">
        <v>3082</v>
      </c>
      <c r="F28" s="3">
        <v>3135</v>
      </c>
      <c r="G28" s="3">
        <v>3043</v>
      </c>
      <c r="H28" s="3">
        <v>3006</v>
      </c>
      <c r="I28" s="3">
        <v>3031</v>
      </c>
      <c r="J28" s="3">
        <v>2978</v>
      </c>
      <c r="K28" s="3">
        <f>Daten!K74</f>
        <v>2947</v>
      </c>
      <c r="L28" s="3">
        <f>Daten!L74</f>
        <v>2960</v>
      </c>
      <c r="M28" s="3">
        <f>Daten!M74</f>
        <v>3014</v>
      </c>
      <c r="N28" s="3">
        <f>Daten!N74</f>
        <v>3067</v>
      </c>
      <c r="P28" s="24" t="s">
        <v>5</v>
      </c>
      <c r="Q28" s="3">
        <f>Daten!B89+Daten!B104</f>
        <v>1599</v>
      </c>
      <c r="R28" s="3">
        <f>Daten!C89+Daten!C104</f>
        <v>1579</v>
      </c>
      <c r="S28" s="3">
        <f>Daten!D89+Daten!D104</f>
        <v>1611</v>
      </c>
      <c r="T28" s="3">
        <f>Daten!E89+Daten!E104</f>
        <v>1599</v>
      </c>
      <c r="U28" s="3">
        <f>Daten!F89+Daten!F104</f>
        <v>1590</v>
      </c>
      <c r="V28" s="3">
        <f>Daten!G89+Daten!G104</f>
        <v>1599</v>
      </c>
      <c r="W28" s="3">
        <f>Daten!H89+Daten!H104</f>
        <v>1563</v>
      </c>
      <c r="X28" s="3">
        <f>Daten!I89+Daten!I104</f>
        <v>1541</v>
      </c>
      <c r="Y28" s="3">
        <f>Daten!J89+Daten!J104</f>
        <v>1491</v>
      </c>
      <c r="Z28" s="3">
        <f>Daten!K89+Daten!K104</f>
        <v>1479</v>
      </c>
      <c r="AA28" s="3">
        <f>Daten!L89+Daten!L104</f>
        <v>1449</v>
      </c>
      <c r="AB28" s="3">
        <f>Daten!M89+Daten!M104</f>
        <v>1418</v>
      </c>
      <c r="AC28" s="3">
        <f>Daten!N89+Daten!N104</f>
        <v>1435</v>
      </c>
      <c r="AE28" s="24" t="s">
        <v>5</v>
      </c>
      <c r="AF28" s="3">
        <f t="shared" si="15"/>
        <v>1484</v>
      </c>
      <c r="AG28" s="3">
        <f t="shared" si="16"/>
        <v>1496</v>
      </c>
      <c r="AH28" s="3">
        <f t="shared" si="17"/>
        <v>1494</v>
      </c>
      <c r="AI28" s="3">
        <f t="shared" si="18"/>
        <v>1483</v>
      </c>
      <c r="AJ28" s="3">
        <f t="shared" si="19"/>
        <v>1545</v>
      </c>
      <c r="AK28" s="3">
        <f t="shared" si="20"/>
        <v>1444</v>
      </c>
      <c r="AL28" s="3">
        <f t="shared" si="21"/>
        <v>1443</v>
      </c>
      <c r="AM28" s="3">
        <f t="shared" si="22"/>
        <v>1490</v>
      </c>
      <c r="AN28" s="3">
        <f t="shared" si="23"/>
        <v>1487</v>
      </c>
      <c r="AO28" s="3">
        <f t="shared" si="24"/>
        <v>1468</v>
      </c>
      <c r="AP28" s="3">
        <f t="shared" si="25"/>
        <v>1511</v>
      </c>
      <c r="AQ28" s="3">
        <f t="shared" si="14"/>
        <v>1596</v>
      </c>
      <c r="AR28" s="3">
        <f t="shared" si="14"/>
        <v>1632</v>
      </c>
    </row>
    <row r="29" spans="1:44" ht="12.75">
      <c r="A29" s="24" t="s">
        <v>6</v>
      </c>
      <c r="B29" s="3">
        <v>1092</v>
      </c>
      <c r="C29" s="3">
        <v>1115</v>
      </c>
      <c r="D29" s="3">
        <v>1113</v>
      </c>
      <c r="E29" s="3">
        <v>1184</v>
      </c>
      <c r="F29" s="3">
        <v>1156</v>
      </c>
      <c r="G29" s="3">
        <v>1133</v>
      </c>
      <c r="H29" s="3">
        <v>1133</v>
      </c>
      <c r="I29" s="3">
        <v>1129</v>
      </c>
      <c r="J29" s="3">
        <v>1124</v>
      </c>
      <c r="K29" s="3">
        <f>Daten!K75</f>
        <v>1158</v>
      </c>
      <c r="L29" s="3">
        <f>Daten!L75</f>
        <v>1165</v>
      </c>
      <c r="M29" s="3">
        <f>Daten!M75</f>
        <v>1186</v>
      </c>
      <c r="N29" s="3">
        <f>Daten!N75</f>
        <v>1201</v>
      </c>
      <c r="P29" s="24" t="s">
        <v>6</v>
      </c>
      <c r="Q29" s="3">
        <f>Daten!B90+Daten!B105</f>
        <v>446</v>
      </c>
      <c r="R29" s="3">
        <f>Daten!C90+Daten!C105</f>
        <v>460</v>
      </c>
      <c r="S29" s="3">
        <f>Daten!D90+Daten!D105</f>
        <v>482</v>
      </c>
      <c r="T29" s="3">
        <f>Daten!E90+Daten!E105</f>
        <v>520</v>
      </c>
      <c r="U29" s="3">
        <f>Daten!F90+Daten!F105</f>
        <v>523</v>
      </c>
      <c r="V29" s="3">
        <f>Daten!G90+Daten!G105</f>
        <v>539</v>
      </c>
      <c r="W29" s="3">
        <f>Daten!H90+Daten!H105</f>
        <v>547</v>
      </c>
      <c r="X29" s="3">
        <f>Daten!I90+Daten!I105</f>
        <v>546</v>
      </c>
      <c r="Y29" s="3">
        <f>Daten!J90+Daten!J105</f>
        <v>558</v>
      </c>
      <c r="Z29" s="3">
        <f>Daten!K90+Daten!K105</f>
        <v>603</v>
      </c>
      <c r="AA29" s="3">
        <f>Daten!L90+Daten!L105</f>
        <v>624</v>
      </c>
      <c r="AB29" s="3">
        <f>Daten!M90+Daten!M105</f>
        <v>627</v>
      </c>
      <c r="AC29" s="3">
        <f>Daten!N90+Daten!N105</f>
        <v>649</v>
      </c>
      <c r="AE29" s="24" t="s">
        <v>6</v>
      </c>
      <c r="AF29" s="3">
        <f t="shared" si="15"/>
        <v>646</v>
      </c>
      <c r="AG29" s="3">
        <f t="shared" si="16"/>
        <v>655</v>
      </c>
      <c r="AH29" s="3">
        <f t="shared" si="17"/>
        <v>631</v>
      </c>
      <c r="AI29" s="3">
        <f t="shared" si="18"/>
        <v>664</v>
      </c>
      <c r="AJ29" s="3">
        <f t="shared" si="19"/>
        <v>633</v>
      </c>
      <c r="AK29" s="3">
        <f t="shared" si="20"/>
        <v>594</v>
      </c>
      <c r="AL29" s="3">
        <f t="shared" si="21"/>
        <v>586</v>
      </c>
      <c r="AM29" s="3">
        <f t="shared" si="22"/>
        <v>583</v>
      </c>
      <c r="AN29" s="3">
        <f t="shared" si="23"/>
        <v>566</v>
      </c>
      <c r="AO29" s="3">
        <f t="shared" si="24"/>
        <v>555</v>
      </c>
      <c r="AP29" s="3">
        <f t="shared" si="25"/>
        <v>541</v>
      </c>
      <c r="AQ29" s="3">
        <f t="shared" si="14"/>
        <v>559</v>
      </c>
      <c r="AR29" s="3">
        <f t="shared" si="14"/>
        <v>552</v>
      </c>
    </row>
    <row r="30" spans="1:44" ht="12.75">
      <c r="A30" s="24" t="s">
        <v>7</v>
      </c>
      <c r="B30" s="3">
        <v>4267</v>
      </c>
      <c r="C30" s="3">
        <v>4273</v>
      </c>
      <c r="D30" s="3">
        <v>4330</v>
      </c>
      <c r="E30" s="3">
        <v>4318</v>
      </c>
      <c r="F30" s="3">
        <v>4327</v>
      </c>
      <c r="G30" s="3">
        <v>4269</v>
      </c>
      <c r="H30" s="3">
        <v>4260</v>
      </c>
      <c r="I30" s="3">
        <v>4223</v>
      </c>
      <c r="J30" s="3">
        <v>4156</v>
      </c>
      <c r="K30" s="3">
        <f>Daten!K76</f>
        <v>4172</v>
      </c>
      <c r="L30" s="3">
        <f>Daten!L76</f>
        <v>4111</v>
      </c>
      <c r="M30" s="3">
        <f>Daten!M76</f>
        <v>4104</v>
      </c>
      <c r="N30" s="3">
        <f>Daten!N76</f>
        <v>4103</v>
      </c>
      <c r="P30" s="24" t="s">
        <v>7</v>
      </c>
      <c r="Q30" s="3">
        <f>Daten!B91+Daten!B106</f>
        <v>1998</v>
      </c>
      <c r="R30" s="3">
        <f>Daten!C91+Daten!C106</f>
        <v>2024</v>
      </c>
      <c r="S30" s="3">
        <f>Daten!D91+Daten!D106</f>
        <v>2044</v>
      </c>
      <c r="T30" s="3">
        <f>Daten!E91+Daten!E106</f>
        <v>2053</v>
      </c>
      <c r="U30" s="3">
        <f>Daten!F91+Daten!F106</f>
        <v>2048</v>
      </c>
      <c r="V30" s="3">
        <f>Daten!G91+Daten!G106</f>
        <v>2084</v>
      </c>
      <c r="W30" s="3">
        <f>Daten!H91+Daten!H106</f>
        <v>2147</v>
      </c>
      <c r="X30" s="3">
        <f>Daten!I91+Daten!I106</f>
        <v>2140</v>
      </c>
      <c r="Y30" s="3">
        <f>Daten!J91+Daten!J106</f>
        <v>2202</v>
      </c>
      <c r="Z30" s="3">
        <f>Daten!K91+Daten!K106</f>
        <v>2223</v>
      </c>
      <c r="AA30" s="3">
        <f>Daten!L91+Daten!L106</f>
        <v>2227</v>
      </c>
      <c r="AB30" s="3">
        <f>Daten!M91+Daten!M106</f>
        <v>2251</v>
      </c>
      <c r="AC30" s="3">
        <f>Daten!N91+Daten!N106</f>
        <v>2230</v>
      </c>
      <c r="AE30" s="24" t="s">
        <v>7</v>
      </c>
      <c r="AF30" s="3">
        <f t="shared" si="15"/>
        <v>2269</v>
      </c>
      <c r="AG30" s="3">
        <f t="shared" si="16"/>
        <v>2249</v>
      </c>
      <c r="AH30" s="3">
        <f t="shared" si="17"/>
        <v>2286</v>
      </c>
      <c r="AI30" s="3">
        <f t="shared" si="18"/>
        <v>2265</v>
      </c>
      <c r="AJ30" s="3">
        <f t="shared" si="19"/>
        <v>2279</v>
      </c>
      <c r="AK30" s="3">
        <f t="shared" si="20"/>
        <v>2185</v>
      </c>
      <c r="AL30" s="3">
        <f t="shared" si="21"/>
        <v>2113</v>
      </c>
      <c r="AM30" s="3">
        <f t="shared" si="22"/>
        <v>2083</v>
      </c>
      <c r="AN30" s="3">
        <f t="shared" si="23"/>
        <v>1954</v>
      </c>
      <c r="AO30" s="3">
        <f t="shared" si="24"/>
        <v>1949</v>
      </c>
      <c r="AP30" s="3">
        <f t="shared" si="25"/>
        <v>1884</v>
      </c>
      <c r="AQ30" s="3">
        <f t="shared" si="14"/>
        <v>1853</v>
      </c>
      <c r="AR30" s="3">
        <f t="shared" si="14"/>
        <v>1873</v>
      </c>
    </row>
    <row r="31" spans="1:44" ht="12.75">
      <c r="A31" s="24" t="s">
        <v>8</v>
      </c>
      <c r="B31" s="3">
        <v>2363</v>
      </c>
      <c r="C31" s="3">
        <v>2383</v>
      </c>
      <c r="D31" s="3">
        <v>2447</v>
      </c>
      <c r="E31" s="3">
        <v>2444</v>
      </c>
      <c r="F31" s="3">
        <v>2420</v>
      </c>
      <c r="G31" s="3">
        <v>2474</v>
      </c>
      <c r="H31" s="3">
        <v>2454</v>
      </c>
      <c r="I31" s="3">
        <v>2519</v>
      </c>
      <c r="J31" s="3">
        <v>2527</v>
      </c>
      <c r="K31" s="3">
        <f>Daten!K77</f>
        <v>2519</v>
      </c>
      <c r="L31" s="3">
        <f>Daten!L77</f>
        <v>2510</v>
      </c>
      <c r="M31" s="3">
        <f>Daten!M77</f>
        <v>2476</v>
      </c>
      <c r="N31" s="3">
        <f>Daten!N77</f>
        <v>2501</v>
      </c>
      <c r="P31" s="24" t="s">
        <v>8</v>
      </c>
      <c r="Q31" s="3">
        <f>Daten!B92+Daten!B107</f>
        <v>1170</v>
      </c>
      <c r="R31" s="3">
        <f>Daten!C92+Daten!C107</f>
        <v>1209</v>
      </c>
      <c r="S31" s="3">
        <f>Daten!D92+Daten!D107</f>
        <v>1221</v>
      </c>
      <c r="T31" s="3">
        <f>Daten!E92+Daten!E107</f>
        <v>1209</v>
      </c>
      <c r="U31" s="3">
        <f>Daten!F92+Daten!F107</f>
        <v>1228</v>
      </c>
      <c r="V31" s="3">
        <f>Daten!G92+Daten!G107</f>
        <v>1246</v>
      </c>
      <c r="W31" s="3">
        <f>Daten!H92+Daten!H107</f>
        <v>1282</v>
      </c>
      <c r="X31" s="3">
        <f>Daten!I92+Daten!I107</f>
        <v>1288</v>
      </c>
      <c r="Y31" s="3">
        <f>Daten!J92+Daten!J107</f>
        <v>1303</v>
      </c>
      <c r="Z31" s="3">
        <f>Daten!K92+Daten!K107</f>
        <v>1301</v>
      </c>
      <c r="AA31" s="3">
        <f>Daten!L92+Daten!L107</f>
        <v>1297</v>
      </c>
      <c r="AB31" s="3">
        <f>Daten!M92+Daten!M107</f>
        <v>1312</v>
      </c>
      <c r="AC31" s="3">
        <f>Daten!N92+Daten!N107</f>
        <v>1326</v>
      </c>
      <c r="AE31" s="24" t="s">
        <v>8</v>
      </c>
      <c r="AF31" s="3">
        <f t="shared" si="15"/>
        <v>1193</v>
      </c>
      <c r="AG31" s="3">
        <f t="shared" si="16"/>
        <v>1174</v>
      </c>
      <c r="AH31" s="3">
        <f t="shared" si="17"/>
        <v>1226</v>
      </c>
      <c r="AI31" s="3">
        <f t="shared" si="18"/>
        <v>1235</v>
      </c>
      <c r="AJ31" s="3">
        <f t="shared" si="19"/>
        <v>1192</v>
      </c>
      <c r="AK31" s="3">
        <f t="shared" si="20"/>
        <v>1228</v>
      </c>
      <c r="AL31" s="3">
        <f t="shared" si="21"/>
        <v>1172</v>
      </c>
      <c r="AM31" s="3">
        <f t="shared" si="22"/>
        <v>1231</v>
      </c>
      <c r="AN31" s="3">
        <f t="shared" si="23"/>
        <v>1224</v>
      </c>
      <c r="AO31" s="3">
        <f t="shared" si="24"/>
        <v>1218</v>
      </c>
      <c r="AP31" s="3">
        <f t="shared" si="25"/>
        <v>1213</v>
      </c>
      <c r="AQ31" s="3">
        <f t="shared" si="14"/>
        <v>1164</v>
      </c>
      <c r="AR31" s="3">
        <f t="shared" si="14"/>
        <v>1175</v>
      </c>
    </row>
    <row r="32" spans="1:44" ht="12.75">
      <c r="A32" s="24" t="s">
        <v>9</v>
      </c>
      <c r="B32" s="3">
        <v>3810</v>
      </c>
      <c r="C32" s="3">
        <v>3736</v>
      </c>
      <c r="D32" s="3">
        <v>3761</v>
      </c>
      <c r="E32" s="3">
        <v>3833</v>
      </c>
      <c r="F32" s="3">
        <v>3865</v>
      </c>
      <c r="G32" s="3">
        <v>3868</v>
      </c>
      <c r="H32" s="3">
        <v>3871</v>
      </c>
      <c r="I32" s="3">
        <v>3864</v>
      </c>
      <c r="J32" s="3">
        <v>3879</v>
      </c>
      <c r="K32" s="3">
        <f>Daten!K78</f>
        <v>3876</v>
      </c>
      <c r="L32" s="3">
        <f>Daten!L78</f>
        <v>3968</v>
      </c>
      <c r="M32" s="3">
        <f>Daten!M78</f>
        <v>3986</v>
      </c>
      <c r="N32" s="3">
        <f>Daten!N78</f>
        <v>4034</v>
      </c>
      <c r="P32" s="24" t="s">
        <v>9</v>
      </c>
      <c r="Q32" s="3">
        <f>Daten!B93+Daten!B108</f>
        <v>2113</v>
      </c>
      <c r="R32" s="3">
        <f>Daten!C93+Daten!C108</f>
        <v>2097</v>
      </c>
      <c r="S32" s="3">
        <f>Daten!D93+Daten!D108</f>
        <v>2088</v>
      </c>
      <c r="T32" s="3">
        <f>Daten!E93+Daten!E108</f>
        <v>2114</v>
      </c>
      <c r="U32" s="3">
        <f>Daten!F93+Daten!F108</f>
        <v>2105</v>
      </c>
      <c r="V32" s="3">
        <f>Daten!G93+Daten!G108</f>
        <v>2145</v>
      </c>
      <c r="W32" s="3">
        <f>Daten!H93+Daten!H108</f>
        <v>2139</v>
      </c>
      <c r="X32" s="3">
        <f>Daten!I93+Daten!I108</f>
        <v>2105</v>
      </c>
      <c r="Y32" s="3">
        <f>Daten!J93+Daten!J108</f>
        <v>2099</v>
      </c>
      <c r="Z32" s="3">
        <f>Daten!K93+Daten!K108</f>
        <v>2133</v>
      </c>
      <c r="AA32" s="3">
        <f>Daten!L93+Daten!L108</f>
        <v>2130</v>
      </c>
      <c r="AB32" s="3">
        <f>Daten!M93+Daten!M108</f>
        <v>2164</v>
      </c>
      <c r="AC32" s="3">
        <f>Daten!N93+Daten!N108</f>
        <v>2180</v>
      </c>
      <c r="AE32" s="24" t="s">
        <v>9</v>
      </c>
      <c r="AF32" s="3">
        <f t="shared" si="15"/>
        <v>1697</v>
      </c>
      <c r="AG32" s="3">
        <f t="shared" si="16"/>
        <v>1639</v>
      </c>
      <c r="AH32" s="3">
        <f t="shared" si="17"/>
        <v>1673</v>
      </c>
      <c r="AI32" s="3">
        <f t="shared" si="18"/>
        <v>1719</v>
      </c>
      <c r="AJ32" s="3">
        <f t="shared" si="19"/>
        <v>1760</v>
      </c>
      <c r="AK32" s="3">
        <f t="shared" si="20"/>
        <v>1723</v>
      </c>
      <c r="AL32" s="3">
        <f t="shared" si="21"/>
        <v>1732</v>
      </c>
      <c r="AM32" s="3">
        <f t="shared" si="22"/>
        <v>1759</v>
      </c>
      <c r="AN32" s="3">
        <f t="shared" si="23"/>
        <v>1780</v>
      </c>
      <c r="AO32" s="3">
        <f t="shared" si="24"/>
        <v>1743</v>
      </c>
      <c r="AP32" s="3">
        <f t="shared" si="25"/>
        <v>1838</v>
      </c>
      <c r="AQ32" s="3">
        <f t="shared" si="14"/>
        <v>1822</v>
      </c>
      <c r="AR32" s="3">
        <f t="shared" si="14"/>
        <v>1854</v>
      </c>
    </row>
    <row r="33" spans="1:44" ht="12.75">
      <c r="A33" s="24" t="s">
        <v>10</v>
      </c>
      <c r="B33" s="3">
        <v>579</v>
      </c>
      <c r="C33" s="3">
        <v>567</v>
      </c>
      <c r="D33" s="3">
        <v>557</v>
      </c>
      <c r="E33" s="3">
        <v>561</v>
      </c>
      <c r="F33" s="3">
        <v>585</v>
      </c>
      <c r="G33" s="3">
        <v>593</v>
      </c>
      <c r="H33" s="3">
        <v>569</v>
      </c>
      <c r="I33" s="3">
        <v>562</v>
      </c>
      <c r="J33" s="3">
        <v>453</v>
      </c>
      <c r="K33" s="3">
        <f>Daten!K79</f>
        <v>459</v>
      </c>
      <c r="L33" s="3">
        <f>Daten!L79</f>
        <v>499</v>
      </c>
      <c r="M33" s="3">
        <f>Daten!M79</f>
        <v>606</v>
      </c>
      <c r="N33" s="3">
        <f>Daten!N79</f>
        <v>739</v>
      </c>
      <c r="P33" s="24" t="s">
        <v>10</v>
      </c>
      <c r="Q33" s="3">
        <f>Daten!B94+Daten!B109</f>
        <v>305</v>
      </c>
      <c r="R33" s="3">
        <f>Daten!C94+Daten!C109</f>
        <v>309</v>
      </c>
      <c r="S33" s="3">
        <f>Daten!D94+Daten!D109</f>
        <v>287</v>
      </c>
      <c r="T33" s="3">
        <f>Daten!E94+Daten!E109</f>
        <v>308</v>
      </c>
      <c r="U33" s="3">
        <f>Daten!F94+Daten!F109</f>
        <v>294</v>
      </c>
      <c r="V33" s="3">
        <f>Daten!G94+Daten!G109</f>
        <v>320</v>
      </c>
      <c r="W33" s="3">
        <f>Daten!H94+Daten!H109</f>
        <v>320</v>
      </c>
      <c r="X33" s="3">
        <f>Daten!I94+Daten!I109</f>
        <v>308</v>
      </c>
      <c r="Y33" s="3">
        <f>Daten!J94+Daten!J109</f>
        <v>273</v>
      </c>
      <c r="Z33" s="3">
        <f>Daten!K94+Daten!K109</f>
        <v>276</v>
      </c>
      <c r="AA33" s="3">
        <f>Daten!L94+Daten!L109</f>
        <v>280</v>
      </c>
      <c r="AB33" s="3">
        <f>Daten!M94+Daten!M109</f>
        <v>316</v>
      </c>
      <c r="AC33" s="3">
        <f>Daten!N94+Daten!N109</f>
        <v>342</v>
      </c>
      <c r="AE33" s="24" t="s">
        <v>10</v>
      </c>
      <c r="AF33" s="3">
        <f t="shared" si="15"/>
        <v>274</v>
      </c>
      <c r="AG33" s="3">
        <f t="shared" si="16"/>
        <v>258</v>
      </c>
      <c r="AH33" s="3">
        <f t="shared" si="17"/>
        <v>270</v>
      </c>
      <c r="AI33" s="3">
        <f t="shared" si="18"/>
        <v>253</v>
      </c>
      <c r="AJ33" s="3">
        <f t="shared" si="19"/>
        <v>291</v>
      </c>
      <c r="AK33" s="3">
        <f t="shared" si="20"/>
        <v>273</v>
      </c>
      <c r="AL33" s="3">
        <f t="shared" si="21"/>
        <v>249</v>
      </c>
      <c r="AM33" s="3">
        <f t="shared" si="22"/>
        <v>254</v>
      </c>
      <c r="AN33" s="3">
        <f t="shared" si="23"/>
        <v>180</v>
      </c>
      <c r="AO33" s="3">
        <f t="shared" si="24"/>
        <v>183</v>
      </c>
      <c r="AP33" s="3">
        <f t="shared" si="25"/>
        <v>219</v>
      </c>
      <c r="AQ33" s="3">
        <f t="shared" si="14"/>
        <v>290</v>
      </c>
      <c r="AR33" s="3">
        <f t="shared" si="14"/>
        <v>397</v>
      </c>
    </row>
    <row r="34" spans="1:44" ht="12.75">
      <c r="A34" s="36" t="s">
        <v>0</v>
      </c>
      <c r="B34" s="10">
        <v>29560</v>
      </c>
      <c r="C34" s="10">
        <v>29518</v>
      </c>
      <c r="D34" s="10">
        <v>29716</v>
      </c>
      <c r="E34" s="10">
        <v>29817</v>
      </c>
      <c r="F34" s="10">
        <v>29777</v>
      </c>
      <c r="G34" s="10">
        <v>29645</v>
      </c>
      <c r="H34" s="10">
        <v>29567</v>
      </c>
      <c r="I34" s="10">
        <v>29504</v>
      </c>
      <c r="J34" s="10">
        <v>29283</v>
      </c>
      <c r="K34" s="10">
        <f>Daten!K80</f>
        <v>29180</v>
      </c>
      <c r="L34" s="10">
        <f>Daten!L80</f>
        <v>29338</v>
      </c>
      <c r="M34" s="10">
        <f>Daten!M80</f>
        <v>29727</v>
      </c>
      <c r="N34" s="10">
        <f>Daten!N80</f>
        <v>30180</v>
      </c>
      <c r="P34" s="36" t="s">
        <v>0</v>
      </c>
      <c r="Q34" s="10">
        <f>Daten!B95+Daten!B110</f>
        <v>15557</v>
      </c>
      <c r="R34" s="10">
        <f>Daten!C95+Daten!C110</f>
        <v>15717</v>
      </c>
      <c r="S34" s="10">
        <f>Daten!D95+Daten!D110</f>
        <v>15793</v>
      </c>
      <c r="T34" s="10">
        <f>Daten!E95+Daten!E110</f>
        <v>15870</v>
      </c>
      <c r="U34" s="10">
        <f>Daten!F95+Daten!F110</f>
        <v>15828</v>
      </c>
      <c r="V34" s="10">
        <f>Daten!G95+Daten!G110</f>
        <v>16012</v>
      </c>
      <c r="W34" s="10">
        <f>Daten!H95+Daten!H110</f>
        <v>16057</v>
      </c>
      <c r="X34" s="10">
        <f>Daten!I95+Daten!I110</f>
        <v>15981</v>
      </c>
      <c r="Y34" s="10">
        <f>Daten!J95+Daten!J110</f>
        <v>15924</v>
      </c>
      <c r="Z34" s="10">
        <f>Daten!K95+Daten!K110</f>
        <v>16119</v>
      </c>
      <c r="AA34" s="10">
        <f>Daten!L95+Daten!L110</f>
        <v>16138</v>
      </c>
      <c r="AB34" s="10">
        <f>Daten!M95+Daten!M110</f>
        <v>16237</v>
      </c>
      <c r="AC34" s="10">
        <f>Daten!N95+Daten!N110</f>
        <v>16462</v>
      </c>
      <c r="AE34" s="36" t="s">
        <v>0</v>
      </c>
      <c r="AF34" s="10">
        <f t="shared" si="15"/>
        <v>14003</v>
      </c>
      <c r="AG34" s="10">
        <f t="shared" si="16"/>
        <v>13801</v>
      </c>
      <c r="AH34" s="10">
        <f t="shared" si="17"/>
        <v>13923</v>
      </c>
      <c r="AI34" s="10">
        <f t="shared" si="18"/>
        <v>13947</v>
      </c>
      <c r="AJ34" s="10">
        <f t="shared" si="19"/>
        <v>13949</v>
      </c>
      <c r="AK34" s="10">
        <f t="shared" si="20"/>
        <v>13633</v>
      </c>
      <c r="AL34" s="10">
        <f t="shared" si="21"/>
        <v>13510</v>
      </c>
      <c r="AM34" s="10">
        <f t="shared" si="22"/>
        <v>13523</v>
      </c>
      <c r="AN34" s="10">
        <f t="shared" si="23"/>
        <v>13359</v>
      </c>
      <c r="AO34" s="10">
        <f t="shared" si="24"/>
        <v>13061</v>
      </c>
      <c r="AP34" s="10">
        <f t="shared" si="25"/>
        <v>13200</v>
      </c>
      <c r="AQ34" s="10">
        <f t="shared" si="14"/>
        <v>13490</v>
      </c>
      <c r="AR34" s="10">
        <f t="shared" si="14"/>
        <v>13718</v>
      </c>
    </row>
    <row r="36" spans="1:31" ht="12.75">
      <c r="A36" s="1" t="s">
        <v>35</v>
      </c>
      <c r="P36" s="1" t="s">
        <v>41</v>
      </c>
      <c r="AE36" s="1" t="s">
        <v>39</v>
      </c>
    </row>
    <row r="37" spans="1:44" ht="12.75">
      <c r="A37" s="23"/>
      <c r="B37" s="42" t="s">
        <v>14</v>
      </c>
      <c r="C37" s="42"/>
      <c r="D37" s="42"/>
      <c r="E37" s="42"/>
      <c r="F37" s="42"/>
      <c r="G37" s="42"/>
      <c r="H37" s="42"/>
      <c r="I37" s="42"/>
      <c r="J37" s="42"/>
      <c r="K37" s="42"/>
      <c r="L37" s="42"/>
      <c r="M37" s="42"/>
      <c r="N37" s="42"/>
      <c r="P37" s="23"/>
      <c r="Q37" s="42" t="s">
        <v>14</v>
      </c>
      <c r="R37" s="42"/>
      <c r="S37" s="42"/>
      <c r="T37" s="42"/>
      <c r="U37" s="42"/>
      <c r="V37" s="42"/>
      <c r="W37" s="42"/>
      <c r="X37" s="42"/>
      <c r="Y37" s="42"/>
      <c r="Z37" s="42"/>
      <c r="AA37" s="42"/>
      <c r="AB37" s="42"/>
      <c r="AC37" s="42"/>
      <c r="AE37" s="23"/>
      <c r="AF37" s="42" t="s">
        <v>14</v>
      </c>
      <c r="AG37" s="42"/>
      <c r="AH37" s="42"/>
      <c r="AI37" s="42"/>
      <c r="AJ37" s="42"/>
      <c r="AK37" s="42"/>
      <c r="AL37" s="42"/>
      <c r="AM37" s="42"/>
      <c r="AN37" s="42"/>
      <c r="AO37" s="42"/>
      <c r="AP37" s="42"/>
      <c r="AQ37" s="42"/>
      <c r="AR37" s="42"/>
    </row>
    <row r="38" spans="1:44" ht="12.75">
      <c r="A38" s="23" t="s">
        <v>11</v>
      </c>
      <c r="B38" s="22">
        <v>1999</v>
      </c>
      <c r="C38" s="22">
        <v>2000</v>
      </c>
      <c r="D38" s="22">
        <v>2001</v>
      </c>
      <c r="E38" s="22">
        <v>2002</v>
      </c>
      <c r="F38" s="22">
        <v>2003</v>
      </c>
      <c r="G38" s="22">
        <v>2005</v>
      </c>
      <c r="H38" s="22">
        <v>2006</v>
      </c>
      <c r="I38" s="22">
        <v>2007</v>
      </c>
      <c r="J38" s="22">
        <v>2008</v>
      </c>
      <c r="K38" s="22">
        <v>2009</v>
      </c>
      <c r="L38" s="22">
        <v>2010</v>
      </c>
      <c r="M38" s="22">
        <v>2011</v>
      </c>
      <c r="N38" s="22">
        <v>2012</v>
      </c>
      <c r="P38" s="23" t="s">
        <v>11</v>
      </c>
      <c r="Q38" s="22">
        <v>1999</v>
      </c>
      <c r="R38" s="22">
        <v>2000</v>
      </c>
      <c r="S38" s="22">
        <v>2001</v>
      </c>
      <c r="T38" s="22">
        <v>2002</v>
      </c>
      <c r="U38" s="22">
        <v>2003</v>
      </c>
      <c r="V38" s="22">
        <v>2005</v>
      </c>
      <c r="W38" s="22">
        <v>2006</v>
      </c>
      <c r="X38" s="22">
        <v>2007</v>
      </c>
      <c r="Y38" s="22">
        <v>2008</v>
      </c>
      <c r="Z38" s="22">
        <v>2009</v>
      </c>
      <c r="AA38" s="22">
        <v>2010</v>
      </c>
      <c r="AB38" s="22">
        <v>2011</v>
      </c>
      <c r="AC38" s="22">
        <v>2012</v>
      </c>
      <c r="AE38" s="23" t="s">
        <v>11</v>
      </c>
      <c r="AF38" s="22">
        <v>1999</v>
      </c>
      <c r="AG38" s="22">
        <v>2000</v>
      </c>
      <c r="AH38" s="22">
        <v>2001</v>
      </c>
      <c r="AI38" s="22">
        <v>2002</v>
      </c>
      <c r="AJ38" s="22">
        <v>2003</v>
      </c>
      <c r="AK38" s="22">
        <v>2005</v>
      </c>
      <c r="AL38" s="22">
        <v>2006</v>
      </c>
      <c r="AM38" s="22">
        <v>2007</v>
      </c>
      <c r="AN38" s="22">
        <v>2008</v>
      </c>
      <c r="AO38" s="22">
        <v>2009</v>
      </c>
      <c r="AP38" s="22">
        <v>2010</v>
      </c>
      <c r="AQ38" s="22">
        <v>2011</v>
      </c>
      <c r="AR38" s="22">
        <v>2012</v>
      </c>
    </row>
    <row r="39" spans="1:44" ht="12.75">
      <c r="A39" s="24" t="s">
        <v>1</v>
      </c>
      <c r="B39" s="3">
        <f>B9+B24</f>
        <v>7666</v>
      </c>
      <c r="C39" s="3">
        <f aca="true" t="shared" si="26" ref="C39:I39">C9+C24</f>
        <v>7687</v>
      </c>
      <c r="D39" s="3">
        <f t="shared" si="26"/>
        <v>7633</v>
      </c>
      <c r="E39" s="3">
        <f t="shared" si="26"/>
        <v>7571</v>
      </c>
      <c r="F39" s="3">
        <f t="shared" si="26"/>
        <v>7530</v>
      </c>
      <c r="G39" s="3">
        <f t="shared" si="26"/>
        <v>7513</v>
      </c>
      <c r="H39" s="3">
        <f t="shared" si="26"/>
        <v>7550</v>
      </c>
      <c r="I39" s="3">
        <f t="shared" si="26"/>
        <v>7441</v>
      </c>
      <c r="J39" s="3">
        <v>7446</v>
      </c>
      <c r="K39" s="3">
        <f>Daten!K132</f>
        <v>7325</v>
      </c>
      <c r="L39" s="3">
        <f>Daten!L132</f>
        <v>7367</v>
      </c>
      <c r="M39" s="3">
        <f>Daten!M132</f>
        <v>7398</v>
      </c>
      <c r="N39" s="3">
        <f>Daten!N132</f>
        <v>7360</v>
      </c>
      <c r="P39" s="24" t="s">
        <v>1</v>
      </c>
      <c r="Q39" s="3">
        <f>Q9+Q24</f>
        <v>3417</v>
      </c>
      <c r="R39" s="3">
        <f aca="true" t="shared" si="27" ref="R39:X39">R9+R24</f>
        <v>3443</v>
      </c>
      <c r="S39" s="3">
        <f t="shared" si="27"/>
        <v>3478</v>
      </c>
      <c r="T39" s="3">
        <f t="shared" si="27"/>
        <v>3517</v>
      </c>
      <c r="U39" s="3">
        <f t="shared" si="27"/>
        <v>3496</v>
      </c>
      <c r="V39" s="3">
        <f t="shared" si="27"/>
        <v>3512</v>
      </c>
      <c r="W39" s="3">
        <f t="shared" si="27"/>
        <v>3473</v>
      </c>
      <c r="X39" s="3">
        <f t="shared" si="27"/>
        <v>3489</v>
      </c>
      <c r="Y39" s="3">
        <f aca="true" t="shared" si="28" ref="Y39:Z49">Y9+Y24</f>
        <v>3503</v>
      </c>
      <c r="Z39" s="3">
        <f t="shared" si="28"/>
        <v>3526</v>
      </c>
      <c r="AA39" s="3">
        <f aca="true" t="shared" si="29" ref="AA39:AC49">AA9+AA24</f>
        <v>3584</v>
      </c>
      <c r="AB39" s="3">
        <f aca="true" t="shared" si="30" ref="AB39:AB49">AB9+AB24</f>
        <v>3608</v>
      </c>
      <c r="AC39" s="3">
        <f t="shared" si="29"/>
        <v>3736</v>
      </c>
      <c r="AE39" s="24" t="s">
        <v>1</v>
      </c>
      <c r="AF39" s="3">
        <f aca="true" t="shared" si="31" ref="AF39:AR39">B39-Q39</f>
        <v>4249</v>
      </c>
      <c r="AG39" s="3">
        <f t="shared" si="31"/>
        <v>4244</v>
      </c>
      <c r="AH39" s="3">
        <f t="shared" si="31"/>
        <v>4155</v>
      </c>
      <c r="AI39" s="3">
        <f t="shared" si="31"/>
        <v>4054</v>
      </c>
      <c r="AJ39" s="3">
        <f t="shared" si="31"/>
        <v>4034</v>
      </c>
      <c r="AK39" s="3">
        <f t="shared" si="31"/>
        <v>4001</v>
      </c>
      <c r="AL39" s="3">
        <f t="shared" si="31"/>
        <v>4077</v>
      </c>
      <c r="AM39" s="3">
        <f t="shared" si="31"/>
        <v>3952</v>
      </c>
      <c r="AN39" s="3">
        <f t="shared" si="31"/>
        <v>3943</v>
      </c>
      <c r="AO39" s="3">
        <f t="shared" si="31"/>
        <v>3799</v>
      </c>
      <c r="AP39" s="3">
        <f t="shared" si="31"/>
        <v>3783</v>
      </c>
      <c r="AQ39" s="3">
        <f t="shared" si="31"/>
        <v>3790</v>
      </c>
      <c r="AR39" s="3">
        <f t="shared" si="31"/>
        <v>3624</v>
      </c>
    </row>
    <row r="40" spans="1:44" ht="12.75">
      <c r="A40" s="24" t="s">
        <v>2</v>
      </c>
      <c r="B40" s="3">
        <f aca="true" t="shared" si="32" ref="B40:I49">B10+B25</f>
        <v>7661</v>
      </c>
      <c r="C40" s="3">
        <f t="shared" si="32"/>
        <v>7615</v>
      </c>
      <c r="D40" s="3">
        <f t="shared" si="32"/>
        <v>7569</v>
      </c>
      <c r="E40" s="3">
        <f t="shared" si="32"/>
        <v>7517</v>
      </c>
      <c r="F40" s="3">
        <f t="shared" si="32"/>
        <v>7439</v>
      </c>
      <c r="G40" s="3">
        <f t="shared" si="32"/>
        <v>7407</v>
      </c>
      <c r="H40" s="3">
        <f t="shared" si="32"/>
        <v>7292</v>
      </c>
      <c r="I40" s="3">
        <f t="shared" si="32"/>
        <v>7199</v>
      </c>
      <c r="J40" s="3">
        <v>7081</v>
      </c>
      <c r="K40" s="3">
        <f>Daten!K133</f>
        <v>6981</v>
      </c>
      <c r="L40" s="3">
        <f>Daten!L133</f>
        <v>6949</v>
      </c>
      <c r="M40" s="3">
        <f>Daten!M133</f>
        <v>7002</v>
      </c>
      <c r="N40" s="3">
        <f>Daten!N133</f>
        <v>7062</v>
      </c>
      <c r="P40" s="24" t="s">
        <v>2</v>
      </c>
      <c r="Q40" s="3">
        <f aca="true" t="shared" si="33" ref="Q40:X40">Q10+Q25</f>
        <v>3614</v>
      </c>
      <c r="R40" s="3">
        <f t="shared" si="33"/>
        <v>3721</v>
      </c>
      <c r="S40" s="3">
        <f t="shared" si="33"/>
        <v>3753</v>
      </c>
      <c r="T40" s="3">
        <f t="shared" si="33"/>
        <v>3770</v>
      </c>
      <c r="U40" s="3">
        <f t="shared" si="33"/>
        <v>3849</v>
      </c>
      <c r="V40" s="3">
        <f t="shared" si="33"/>
        <v>3995</v>
      </c>
      <c r="W40" s="3">
        <f t="shared" si="33"/>
        <v>4019</v>
      </c>
      <c r="X40" s="3">
        <f t="shared" si="33"/>
        <v>4045</v>
      </c>
      <c r="Y40" s="3">
        <f t="shared" si="28"/>
        <v>4036</v>
      </c>
      <c r="Z40" s="3">
        <f t="shared" si="28"/>
        <v>4047</v>
      </c>
      <c r="AA40" s="3">
        <f t="shared" si="29"/>
        <v>4066</v>
      </c>
      <c r="AB40" s="3">
        <f t="shared" si="30"/>
        <v>4028</v>
      </c>
      <c r="AC40" s="3">
        <f t="shared" si="29"/>
        <v>4086</v>
      </c>
      <c r="AE40" s="24" t="s">
        <v>2</v>
      </c>
      <c r="AF40" s="3">
        <f aca="true" t="shared" si="34" ref="AF40:AM40">AF10+AF25</f>
        <v>4047</v>
      </c>
      <c r="AG40" s="3">
        <f t="shared" si="34"/>
        <v>3894</v>
      </c>
      <c r="AH40" s="3">
        <f t="shared" si="34"/>
        <v>3816</v>
      </c>
      <c r="AI40" s="3">
        <f t="shared" si="34"/>
        <v>3747</v>
      </c>
      <c r="AJ40" s="3">
        <f t="shared" si="34"/>
        <v>3590</v>
      </c>
      <c r="AK40" s="3">
        <f t="shared" si="34"/>
        <v>3412</v>
      </c>
      <c r="AL40" s="3">
        <f t="shared" si="34"/>
        <v>3273</v>
      </c>
      <c r="AM40" s="3">
        <f t="shared" si="34"/>
        <v>3154</v>
      </c>
      <c r="AN40" s="3">
        <f aca="true" t="shared" si="35" ref="AN40:AO49">AN10+AN25</f>
        <v>3045</v>
      </c>
      <c r="AO40" s="3">
        <f t="shared" si="35"/>
        <v>2934</v>
      </c>
      <c r="AP40" s="3">
        <f aca="true" t="shared" si="36" ref="AP40:AR49">AP10+AP25</f>
        <v>2883</v>
      </c>
      <c r="AQ40" s="3">
        <f aca="true" t="shared" si="37" ref="AQ40:AQ49">AQ10+AQ25</f>
        <v>2974</v>
      </c>
      <c r="AR40" s="3">
        <f t="shared" si="36"/>
        <v>2976</v>
      </c>
    </row>
    <row r="41" spans="1:44" ht="12.75">
      <c r="A41" s="24" t="s">
        <v>3</v>
      </c>
      <c r="B41" s="3">
        <f t="shared" si="32"/>
        <v>6584</v>
      </c>
      <c r="C41" s="3">
        <f t="shared" si="32"/>
        <v>6649</v>
      </c>
      <c r="D41" s="3">
        <f t="shared" si="32"/>
        <v>6652</v>
      </c>
      <c r="E41" s="3">
        <f t="shared" si="32"/>
        <v>6628</v>
      </c>
      <c r="F41" s="3">
        <f t="shared" si="32"/>
        <v>6505</v>
      </c>
      <c r="G41" s="3">
        <f t="shared" si="32"/>
        <v>6491</v>
      </c>
      <c r="H41" s="3">
        <f t="shared" si="32"/>
        <v>6511</v>
      </c>
      <c r="I41" s="3">
        <f t="shared" si="32"/>
        <v>6507</v>
      </c>
      <c r="J41" s="3">
        <v>6546</v>
      </c>
      <c r="K41" s="3">
        <f>Daten!K134</f>
        <v>6653</v>
      </c>
      <c r="L41" s="3">
        <f>Daten!L134</f>
        <v>6713</v>
      </c>
      <c r="M41" s="3">
        <f>Daten!M134</f>
        <v>6774</v>
      </c>
      <c r="N41" s="3">
        <f>Daten!N134</f>
        <v>6846</v>
      </c>
      <c r="P41" s="24" t="s">
        <v>3</v>
      </c>
      <c r="Q41" s="3">
        <f aca="true" t="shared" si="38" ref="Q41:X41">Q11+Q26</f>
        <v>3497</v>
      </c>
      <c r="R41" s="3">
        <f t="shared" si="38"/>
        <v>3511</v>
      </c>
      <c r="S41" s="3">
        <f t="shared" si="38"/>
        <v>3481</v>
      </c>
      <c r="T41" s="3">
        <f t="shared" si="38"/>
        <v>3448</v>
      </c>
      <c r="U41" s="3">
        <f t="shared" si="38"/>
        <v>3441</v>
      </c>
      <c r="V41" s="3">
        <f t="shared" si="38"/>
        <v>3536</v>
      </c>
      <c r="W41" s="3">
        <f t="shared" si="38"/>
        <v>3584</v>
      </c>
      <c r="X41" s="3">
        <f t="shared" si="38"/>
        <v>3623</v>
      </c>
      <c r="Y41" s="3">
        <f t="shared" si="28"/>
        <v>3587</v>
      </c>
      <c r="Z41" s="3">
        <f t="shared" si="28"/>
        <v>3687</v>
      </c>
      <c r="AA41" s="3">
        <f t="shared" si="29"/>
        <v>3720</v>
      </c>
      <c r="AB41" s="3">
        <f t="shared" si="30"/>
        <v>3720</v>
      </c>
      <c r="AC41" s="3">
        <f t="shared" si="29"/>
        <v>3772</v>
      </c>
      <c r="AE41" s="24" t="s">
        <v>3</v>
      </c>
      <c r="AF41" s="3">
        <f aca="true" t="shared" si="39" ref="AF41:AM41">AF11+AF26</f>
        <v>3087</v>
      </c>
      <c r="AG41" s="3">
        <f t="shared" si="39"/>
        <v>3138</v>
      </c>
      <c r="AH41" s="3">
        <f t="shared" si="39"/>
        <v>3171</v>
      </c>
      <c r="AI41" s="3">
        <f t="shared" si="39"/>
        <v>3180</v>
      </c>
      <c r="AJ41" s="3">
        <f t="shared" si="39"/>
        <v>3064</v>
      </c>
      <c r="AK41" s="3">
        <f t="shared" si="39"/>
        <v>2955</v>
      </c>
      <c r="AL41" s="3">
        <f t="shared" si="39"/>
        <v>2927</v>
      </c>
      <c r="AM41" s="3">
        <f t="shared" si="39"/>
        <v>2884</v>
      </c>
      <c r="AN41" s="3">
        <f t="shared" si="35"/>
        <v>2959</v>
      </c>
      <c r="AO41" s="3">
        <f t="shared" si="35"/>
        <v>2966</v>
      </c>
      <c r="AP41" s="3">
        <f t="shared" si="36"/>
        <v>2993</v>
      </c>
      <c r="AQ41" s="3">
        <f t="shared" si="37"/>
        <v>3054</v>
      </c>
      <c r="AR41" s="3">
        <f t="shared" si="36"/>
        <v>3074</v>
      </c>
    </row>
    <row r="42" spans="1:44" ht="12.75">
      <c r="A42" s="24" t="s">
        <v>4</v>
      </c>
      <c r="B42" s="3">
        <f t="shared" si="32"/>
        <v>6644</v>
      </c>
      <c r="C42" s="3">
        <f t="shared" si="32"/>
        <v>6756</v>
      </c>
      <c r="D42" s="3">
        <f t="shared" si="32"/>
        <v>6990</v>
      </c>
      <c r="E42" s="3">
        <f t="shared" si="32"/>
        <v>7126</v>
      </c>
      <c r="F42" s="3">
        <f t="shared" si="32"/>
        <v>7001</v>
      </c>
      <c r="G42" s="3">
        <f t="shared" si="32"/>
        <v>6764</v>
      </c>
      <c r="H42" s="3">
        <f t="shared" si="32"/>
        <v>6757</v>
      </c>
      <c r="I42" s="3">
        <f t="shared" si="32"/>
        <v>6704</v>
      </c>
      <c r="J42" s="3">
        <v>6786</v>
      </c>
      <c r="K42" s="3">
        <f>Daten!K135</f>
        <v>6839</v>
      </c>
      <c r="L42" s="3">
        <f>Daten!L135</f>
        <v>6878</v>
      </c>
      <c r="M42" s="3">
        <f>Daten!M135</f>
        <v>7174</v>
      </c>
      <c r="N42" s="3">
        <f>Daten!N135</f>
        <v>7339</v>
      </c>
      <c r="P42" s="24" t="s">
        <v>4</v>
      </c>
      <c r="Q42" s="3">
        <f aca="true" t="shared" si="40" ref="Q42:X42">Q12+Q27</f>
        <v>3368</v>
      </c>
      <c r="R42" s="3">
        <f t="shared" si="40"/>
        <v>3438</v>
      </c>
      <c r="S42" s="3">
        <f t="shared" si="40"/>
        <v>3521</v>
      </c>
      <c r="T42" s="3">
        <f t="shared" si="40"/>
        <v>3540</v>
      </c>
      <c r="U42" s="3">
        <f t="shared" si="40"/>
        <v>3495</v>
      </c>
      <c r="V42" s="3">
        <f t="shared" si="40"/>
        <v>3383</v>
      </c>
      <c r="W42" s="3">
        <f t="shared" si="40"/>
        <v>3390</v>
      </c>
      <c r="X42" s="3">
        <f t="shared" si="40"/>
        <v>3360</v>
      </c>
      <c r="Y42" s="3">
        <f t="shared" si="28"/>
        <v>3310</v>
      </c>
      <c r="Z42" s="3">
        <f t="shared" si="28"/>
        <v>3384</v>
      </c>
      <c r="AA42" s="3">
        <f t="shared" si="29"/>
        <v>3372</v>
      </c>
      <c r="AB42" s="3">
        <f t="shared" si="30"/>
        <v>3433</v>
      </c>
      <c r="AC42" s="3">
        <f t="shared" si="29"/>
        <v>3456</v>
      </c>
      <c r="AE42" s="24" t="s">
        <v>4</v>
      </c>
      <c r="AF42" s="3">
        <f aca="true" t="shared" si="41" ref="AF42:AM42">AF12+AF27</f>
        <v>3276</v>
      </c>
      <c r="AG42" s="3">
        <f t="shared" si="41"/>
        <v>3318</v>
      </c>
      <c r="AH42" s="3">
        <f t="shared" si="41"/>
        <v>3469</v>
      </c>
      <c r="AI42" s="3">
        <f t="shared" si="41"/>
        <v>3586</v>
      </c>
      <c r="AJ42" s="3">
        <f t="shared" si="41"/>
        <v>3506</v>
      </c>
      <c r="AK42" s="3">
        <f t="shared" si="41"/>
        <v>3381</v>
      </c>
      <c r="AL42" s="3">
        <f t="shared" si="41"/>
        <v>3367</v>
      </c>
      <c r="AM42" s="3">
        <f t="shared" si="41"/>
        <v>3344</v>
      </c>
      <c r="AN42" s="3">
        <f t="shared" si="35"/>
        <v>3476</v>
      </c>
      <c r="AO42" s="3">
        <f t="shared" si="35"/>
        <v>3455</v>
      </c>
      <c r="AP42" s="3">
        <f t="shared" si="36"/>
        <v>3506</v>
      </c>
      <c r="AQ42" s="3">
        <f t="shared" si="37"/>
        <v>3741</v>
      </c>
      <c r="AR42" s="3">
        <f t="shared" si="36"/>
        <v>3883</v>
      </c>
    </row>
    <row r="43" spans="1:44" ht="12.75">
      <c r="A43" s="24" t="s">
        <v>5</v>
      </c>
      <c r="B43" s="3">
        <f t="shared" si="32"/>
        <v>6424</v>
      </c>
      <c r="C43" s="3">
        <f t="shared" si="32"/>
        <v>6391</v>
      </c>
      <c r="D43" s="3">
        <f t="shared" si="32"/>
        <v>6415</v>
      </c>
      <c r="E43" s="3">
        <f t="shared" si="32"/>
        <v>6363</v>
      </c>
      <c r="F43" s="3">
        <f t="shared" si="32"/>
        <v>6493</v>
      </c>
      <c r="G43" s="3">
        <f t="shared" si="32"/>
        <v>6314</v>
      </c>
      <c r="H43" s="3">
        <f t="shared" si="32"/>
        <v>6219</v>
      </c>
      <c r="I43" s="3">
        <f t="shared" si="32"/>
        <v>6206</v>
      </c>
      <c r="J43" s="3">
        <v>6130</v>
      </c>
      <c r="K43" s="3">
        <f>Daten!K136</f>
        <v>6063</v>
      </c>
      <c r="L43" s="3">
        <f>Daten!L136</f>
        <v>6158</v>
      </c>
      <c r="M43" s="3">
        <f>Daten!M136</f>
        <v>6259</v>
      </c>
      <c r="N43" s="3">
        <f>Daten!N136</f>
        <v>6431</v>
      </c>
      <c r="P43" s="24" t="s">
        <v>5</v>
      </c>
      <c r="Q43" s="3">
        <f aca="true" t="shared" si="42" ref="Q43:X43">Q13+Q28</f>
        <v>2998</v>
      </c>
      <c r="R43" s="3">
        <f t="shared" si="42"/>
        <v>2950</v>
      </c>
      <c r="S43" s="3">
        <f t="shared" si="42"/>
        <v>2969</v>
      </c>
      <c r="T43" s="3">
        <f t="shared" si="42"/>
        <v>2970</v>
      </c>
      <c r="U43" s="3">
        <f t="shared" si="42"/>
        <v>2972</v>
      </c>
      <c r="V43" s="3">
        <f t="shared" si="42"/>
        <v>3006</v>
      </c>
      <c r="W43" s="3">
        <f t="shared" si="42"/>
        <v>2955</v>
      </c>
      <c r="X43" s="3">
        <f t="shared" si="42"/>
        <v>2916</v>
      </c>
      <c r="Y43" s="3">
        <f t="shared" si="28"/>
        <v>2846</v>
      </c>
      <c r="Z43" s="3">
        <f t="shared" si="28"/>
        <v>2815</v>
      </c>
      <c r="AA43" s="3">
        <f t="shared" si="29"/>
        <v>2752</v>
      </c>
      <c r="AB43" s="3">
        <f t="shared" si="30"/>
        <v>2718</v>
      </c>
      <c r="AC43" s="3">
        <f t="shared" si="29"/>
        <v>2773</v>
      </c>
      <c r="AE43" s="24" t="s">
        <v>5</v>
      </c>
      <c r="AF43" s="3">
        <f aca="true" t="shared" si="43" ref="AF43:AM43">AF13+AF28</f>
        <v>3426</v>
      </c>
      <c r="AG43" s="3">
        <f t="shared" si="43"/>
        <v>3441</v>
      </c>
      <c r="AH43" s="3">
        <f t="shared" si="43"/>
        <v>3446</v>
      </c>
      <c r="AI43" s="3">
        <f t="shared" si="43"/>
        <v>3393</v>
      </c>
      <c r="AJ43" s="3">
        <f t="shared" si="43"/>
        <v>3521</v>
      </c>
      <c r="AK43" s="3">
        <f t="shared" si="43"/>
        <v>3308</v>
      </c>
      <c r="AL43" s="3">
        <f t="shared" si="43"/>
        <v>3264</v>
      </c>
      <c r="AM43" s="3">
        <f t="shared" si="43"/>
        <v>3290</v>
      </c>
      <c r="AN43" s="3">
        <f t="shared" si="35"/>
        <v>3284</v>
      </c>
      <c r="AO43" s="3">
        <f t="shared" si="35"/>
        <v>3248</v>
      </c>
      <c r="AP43" s="3">
        <f t="shared" si="36"/>
        <v>3406</v>
      </c>
      <c r="AQ43" s="3">
        <f t="shared" si="37"/>
        <v>3541</v>
      </c>
      <c r="AR43" s="3">
        <f t="shared" si="36"/>
        <v>3658</v>
      </c>
    </row>
    <row r="44" spans="1:44" ht="12.75">
      <c r="A44" s="24" t="s">
        <v>6</v>
      </c>
      <c r="B44" s="3">
        <f t="shared" si="32"/>
        <v>2182</v>
      </c>
      <c r="C44" s="3">
        <f t="shared" si="32"/>
        <v>2214</v>
      </c>
      <c r="D44" s="3">
        <f t="shared" si="32"/>
        <v>2235</v>
      </c>
      <c r="E44" s="3">
        <f t="shared" si="32"/>
        <v>2358</v>
      </c>
      <c r="F44" s="3">
        <f t="shared" si="32"/>
        <v>2336</v>
      </c>
      <c r="G44" s="3">
        <f t="shared" si="32"/>
        <v>2315</v>
      </c>
      <c r="H44" s="3">
        <f t="shared" si="32"/>
        <v>2293</v>
      </c>
      <c r="I44" s="3">
        <f t="shared" si="32"/>
        <v>2290</v>
      </c>
      <c r="J44" s="3">
        <v>2275</v>
      </c>
      <c r="K44" s="3">
        <f>Daten!K137</f>
        <v>2333</v>
      </c>
      <c r="L44" s="3">
        <f>Daten!L137</f>
        <v>2350</v>
      </c>
      <c r="M44" s="3">
        <f>Daten!M137</f>
        <v>2403</v>
      </c>
      <c r="N44" s="3">
        <f>Daten!N137</f>
        <v>2417</v>
      </c>
      <c r="P44" s="24" t="s">
        <v>6</v>
      </c>
      <c r="Q44" s="3">
        <f aca="true" t="shared" si="44" ref="Q44:X44">Q14+Q29</f>
        <v>846</v>
      </c>
      <c r="R44" s="3">
        <f t="shared" si="44"/>
        <v>873</v>
      </c>
      <c r="S44" s="3">
        <f t="shared" si="44"/>
        <v>902</v>
      </c>
      <c r="T44" s="3">
        <f t="shared" si="44"/>
        <v>982</v>
      </c>
      <c r="U44" s="3">
        <f t="shared" si="44"/>
        <v>989</v>
      </c>
      <c r="V44" s="3">
        <f t="shared" si="44"/>
        <v>1018</v>
      </c>
      <c r="W44" s="3">
        <f t="shared" si="44"/>
        <v>1032</v>
      </c>
      <c r="X44" s="3">
        <f t="shared" si="44"/>
        <v>1045</v>
      </c>
      <c r="Y44" s="3">
        <f t="shared" si="28"/>
        <v>1069</v>
      </c>
      <c r="Z44" s="3">
        <f t="shared" si="28"/>
        <v>1144</v>
      </c>
      <c r="AA44" s="3">
        <f t="shared" si="29"/>
        <v>1181</v>
      </c>
      <c r="AB44" s="3">
        <f t="shared" si="30"/>
        <v>1210</v>
      </c>
      <c r="AC44" s="3">
        <f t="shared" si="29"/>
        <v>1253</v>
      </c>
      <c r="AE44" s="24" t="s">
        <v>6</v>
      </c>
      <c r="AF44" s="3">
        <f aca="true" t="shared" si="45" ref="AF44:AM44">AF14+AF29</f>
        <v>1336</v>
      </c>
      <c r="AG44" s="3">
        <f t="shared" si="45"/>
        <v>1341</v>
      </c>
      <c r="AH44" s="3">
        <f t="shared" si="45"/>
        <v>1333</v>
      </c>
      <c r="AI44" s="3">
        <f t="shared" si="45"/>
        <v>1376</v>
      </c>
      <c r="AJ44" s="3">
        <f t="shared" si="45"/>
        <v>1347</v>
      </c>
      <c r="AK44" s="3">
        <f t="shared" si="45"/>
        <v>1297</v>
      </c>
      <c r="AL44" s="3">
        <f t="shared" si="45"/>
        <v>1261</v>
      </c>
      <c r="AM44" s="3">
        <f t="shared" si="45"/>
        <v>1245</v>
      </c>
      <c r="AN44" s="3">
        <f t="shared" si="35"/>
        <v>1206</v>
      </c>
      <c r="AO44" s="3">
        <f t="shared" si="35"/>
        <v>1189</v>
      </c>
      <c r="AP44" s="3">
        <f t="shared" si="36"/>
        <v>1169</v>
      </c>
      <c r="AQ44" s="3">
        <f t="shared" si="37"/>
        <v>1193</v>
      </c>
      <c r="AR44" s="3">
        <f t="shared" si="36"/>
        <v>1164</v>
      </c>
    </row>
    <row r="45" spans="1:44" ht="12.75">
      <c r="A45" s="24" t="s">
        <v>7</v>
      </c>
      <c r="B45" s="3">
        <f t="shared" si="32"/>
        <v>8523</v>
      </c>
      <c r="C45" s="3">
        <f t="shared" si="32"/>
        <v>8528</v>
      </c>
      <c r="D45" s="3">
        <f t="shared" si="32"/>
        <v>8580</v>
      </c>
      <c r="E45" s="3">
        <f t="shared" si="32"/>
        <v>8573</v>
      </c>
      <c r="F45" s="3">
        <f t="shared" si="32"/>
        <v>8573</v>
      </c>
      <c r="G45" s="3">
        <f t="shared" si="32"/>
        <v>8466</v>
      </c>
      <c r="H45" s="3">
        <f t="shared" si="32"/>
        <v>8428</v>
      </c>
      <c r="I45" s="3">
        <f t="shared" si="32"/>
        <v>8325</v>
      </c>
      <c r="J45" s="3">
        <v>8208</v>
      </c>
      <c r="K45" s="3">
        <f>Daten!K138</f>
        <v>8245</v>
      </c>
      <c r="L45" s="3">
        <f>Daten!L138</f>
        <v>8113</v>
      </c>
      <c r="M45" s="3">
        <f>Daten!M138</f>
        <v>8099</v>
      </c>
      <c r="N45" s="3">
        <f>Daten!N138</f>
        <v>8097</v>
      </c>
      <c r="P45" s="24" t="s">
        <v>7</v>
      </c>
      <c r="Q45" s="3">
        <f aca="true" t="shared" si="46" ref="Q45:X45">Q15+Q30</f>
        <v>3689</v>
      </c>
      <c r="R45" s="3">
        <f t="shared" si="46"/>
        <v>3721</v>
      </c>
      <c r="S45" s="3">
        <f t="shared" si="46"/>
        <v>3763</v>
      </c>
      <c r="T45" s="3">
        <f t="shared" si="46"/>
        <v>3769</v>
      </c>
      <c r="U45" s="3">
        <f t="shared" si="46"/>
        <v>3750</v>
      </c>
      <c r="V45" s="3">
        <f t="shared" si="46"/>
        <v>3852</v>
      </c>
      <c r="W45" s="3">
        <f t="shared" si="46"/>
        <v>3962</v>
      </c>
      <c r="X45" s="3">
        <f t="shared" si="46"/>
        <v>3979</v>
      </c>
      <c r="Y45" s="3">
        <f t="shared" si="28"/>
        <v>4100</v>
      </c>
      <c r="Z45" s="3">
        <f t="shared" si="28"/>
        <v>4150</v>
      </c>
      <c r="AA45" s="3">
        <f t="shared" si="29"/>
        <v>4144</v>
      </c>
      <c r="AB45" s="3">
        <f t="shared" si="30"/>
        <v>4190</v>
      </c>
      <c r="AC45" s="3">
        <f t="shared" si="29"/>
        <v>4176</v>
      </c>
      <c r="AE45" s="24" t="s">
        <v>7</v>
      </c>
      <c r="AF45" s="3">
        <f aca="true" t="shared" si="47" ref="AF45:AM45">AF15+AF30</f>
        <v>4834</v>
      </c>
      <c r="AG45" s="3">
        <f t="shared" si="47"/>
        <v>4807</v>
      </c>
      <c r="AH45" s="3">
        <f t="shared" si="47"/>
        <v>4817</v>
      </c>
      <c r="AI45" s="3">
        <f t="shared" si="47"/>
        <v>4804</v>
      </c>
      <c r="AJ45" s="3">
        <f t="shared" si="47"/>
        <v>4823</v>
      </c>
      <c r="AK45" s="3">
        <f t="shared" si="47"/>
        <v>4614</v>
      </c>
      <c r="AL45" s="3">
        <f t="shared" si="47"/>
        <v>4466</v>
      </c>
      <c r="AM45" s="3">
        <f t="shared" si="47"/>
        <v>4346</v>
      </c>
      <c r="AN45" s="3">
        <f t="shared" si="35"/>
        <v>4108</v>
      </c>
      <c r="AO45" s="3">
        <f t="shared" si="35"/>
        <v>4095</v>
      </c>
      <c r="AP45" s="3">
        <f t="shared" si="36"/>
        <v>3969</v>
      </c>
      <c r="AQ45" s="3">
        <f t="shared" si="37"/>
        <v>3909</v>
      </c>
      <c r="AR45" s="3">
        <f t="shared" si="36"/>
        <v>3921</v>
      </c>
    </row>
    <row r="46" spans="1:44" ht="12.75">
      <c r="A46" s="24" t="s">
        <v>8</v>
      </c>
      <c r="B46" s="3">
        <f t="shared" si="32"/>
        <v>4714</v>
      </c>
      <c r="C46" s="3">
        <f t="shared" si="32"/>
        <v>4778</v>
      </c>
      <c r="D46" s="3">
        <f t="shared" si="32"/>
        <v>4891</v>
      </c>
      <c r="E46" s="3">
        <f t="shared" si="32"/>
        <v>4910</v>
      </c>
      <c r="F46" s="3">
        <f t="shared" si="32"/>
        <v>4863</v>
      </c>
      <c r="G46" s="3">
        <f t="shared" si="32"/>
        <v>4958</v>
      </c>
      <c r="H46" s="3">
        <f t="shared" si="32"/>
        <v>4963</v>
      </c>
      <c r="I46" s="3">
        <f t="shared" si="32"/>
        <v>5057</v>
      </c>
      <c r="J46" s="3">
        <v>5062</v>
      </c>
      <c r="K46" s="3">
        <f>Daten!K139</f>
        <v>5042</v>
      </c>
      <c r="L46" s="3">
        <f>Daten!L139</f>
        <v>5019</v>
      </c>
      <c r="M46" s="3">
        <f>Daten!M139</f>
        <v>4961</v>
      </c>
      <c r="N46" s="3">
        <f>Daten!N139</f>
        <v>5011</v>
      </c>
      <c r="P46" s="24" t="s">
        <v>8</v>
      </c>
      <c r="Q46" s="3">
        <f aca="true" t="shared" si="48" ref="Q46:X46">Q16+Q31</f>
        <v>2184</v>
      </c>
      <c r="R46" s="3">
        <f t="shared" si="48"/>
        <v>2273</v>
      </c>
      <c r="S46" s="3">
        <f t="shared" si="48"/>
        <v>2321</v>
      </c>
      <c r="T46" s="3">
        <f t="shared" si="48"/>
        <v>2326</v>
      </c>
      <c r="U46" s="3">
        <f t="shared" si="48"/>
        <v>2347</v>
      </c>
      <c r="V46" s="3">
        <f t="shared" si="48"/>
        <v>2394</v>
      </c>
      <c r="W46" s="3">
        <f t="shared" si="48"/>
        <v>2424</v>
      </c>
      <c r="X46" s="3">
        <f t="shared" si="48"/>
        <v>2425</v>
      </c>
      <c r="Y46" s="3">
        <f t="shared" si="28"/>
        <v>2480</v>
      </c>
      <c r="Z46" s="3">
        <f t="shared" si="28"/>
        <v>2476</v>
      </c>
      <c r="AA46" s="3">
        <f t="shared" si="29"/>
        <v>2473</v>
      </c>
      <c r="AB46" s="3">
        <f t="shared" si="30"/>
        <v>2519</v>
      </c>
      <c r="AC46" s="3">
        <f t="shared" si="29"/>
        <v>2552</v>
      </c>
      <c r="AE46" s="24" t="s">
        <v>8</v>
      </c>
      <c r="AF46" s="3">
        <f aca="true" t="shared" si="49" ref="AF46:AM46">AF16+AF31</f>
        <v>2530</v>
      </c>
      <c r="AG46" s="3">
        <f t="shared" si="49"/>
        <v>2505</v>
      </c>
      <c r="AH46" s="3">
        <f t="shared" si="49"/>
        <v>2570</v>
      </c>
      <c r="AI46" s="3">
        <f t="shared" si="49"/>
        <v>2584</v>
      </c>
      <c r="AJ46" s="3">
        <f t="shared" si="49"/>
        <v>2516</v>
      </c>
      <c r="AK46" s="3">
        <f t="shared" si="49"/>
        <v>2564</v>
      </c>
      <c r="AL46" s="3">
        <f t="shared" si="49"/>
        <v>2539</v>
      </c>
      <c r="AM46" s="3">
        <f t="shared" si="49"/>
        <v>2632</v>
      </c>
      <c r="AN46" s="3">
        <f t="shared" si="35"/>
        <v>2582</v>
      </c>
      <c r="AO46" s="3">
        <f t="shared" si="35"/>
        <v>2566</v>
      </c>
      <c r="AP46" s="3">
        <f t="shared" si="36"/>
        <v>2546</v>
      </c>
      <c r="AQ46" s="3">
        <f t="shared" si="37"/>
        <v>2442</v>
      </c>
      <c r="AR46" s="3">
        <f t="shared" si="36"/>
        <v>2459</v>
      </c>
    </row>
    <row r="47" spans="1:44" ht="12.75">
      <c r="A47" s="24" t="s">
        <v>9</v>
      </c>
      <c r="B47" s="3">
        <f t="shared" si="32"/>
        <v>7651</v>
      </c>
      <c r="C47" s="3">
        <f t="shared" si="32"/>
        <v>7517</v>
      </c>
      <c r="D47" s="3">
        <f t="shared" si="32"/>
        <v>7500</v>
      </c>
      <c r="E47" s="3">
        <f t="shared" si="32"/>
        <v>7665</v>
      </c>
      <c r="F47" s="3">
        <f t="shared" si="32"/>
        <v>7774</v>
      </c>
      <c r="G47" s="3">
        <f t="shared" si="32"/>
        <v>7869</v>
      </c>
      <c r="H47" s="3">
        <f t="shared" si="32"/>
        <v>7847</v>
      </c>
      <c r="I47" s="3">
        <f t="shared" si="32"/>
        <v>7827</v>
      </c>
      <c r="J47" s="3">
        <v>7802</v>
      </c>
      <c r="K47" s="3">
        <f>Daten!K140</f>
        <v>7762</v>
      </c>
      <c r="L47" s="3">
        <f>Daten!L140</f>
        <v>7833</v>
      </c>
      <c r="M47" s="3">
        <f>Daten!M140</f>
        <v>7881</v>
      </c>
      <c r="N47" s="3">
        <f>Daten!N140</f>
        <v>8026</v>
      </c>
      <c r="P47" s="24" t="s">
        <v>9</v>
      </c>
      <c r="Q47" s="3">
        <f aca="true" t="shared" si="50" ref="Q47:X47">Q17+Q32</f>
        <v>3826</v>
      </c>
      <c r="R47" s="3">
        <f t="shared" si="50"/>
        <v>3829</v>
      </c>
      <c r="S47" s="3">
        <f t="shared" si="50"/>
        <v>3844</v>
      </c>
      <c r="T47" s="3">
        <f t="shared" si="50"/>
        <v>3893</v>
      </c>
      <c r="U47" s="3">
        <f t="shared" si="50"/>
        <v>3894</v>
      </c>
      <c r="V47" s="3">
        <f t="shared" si="50"/>
        <v>4009</v>
      </c>
      <c r="W47" s="3">
        <f t="shared" si="50"/>
        <v>3992</v>
      </c>
      <c r="X47" s="3">
        <f t="shared" si="50"/>
        <v>3960</v>
      </c>
      <c r="Y47" s="3">
        <f t="shared" si="28"/>
        <v>3980</v>
      </c>
      <c r="Z47" s="3">
        <f t="shared" si="28"/>
        <v>4034</v>
      </c>
      <c r="AA47" s="3">
        <f t="shared" si="29"/>
        <v>4040</v>
      </c>
      <c r="AB47" s="3">
        <f t="shared" si="30"/>
        <v>4099</v>
      </c>
      <c r="AC47" s="3">
        <f t="shared" si="29"/>
        <v>4137</v>
      </c>
      <c r="AE47" s="24" t="s">
        <v>9</v>
      </c>
      <c r="AF47" s="3">
        <f aca="true" t="shared" si="51" ref="AF47:AM47">AF17+AF32</f>
        <v>3825</v>
      </c>
      <c r="AG47" s="3">
        <f t="shared" si="51"/>
        <v>3688</v>
      </c>
      <c r="AH47" s="3">
        <f t="shared" si="51"/>
        <v>3656</v>
      </c>
      <c r="AI47" s="3">
        <f t="shared" si="51"/>
        <v>3772</v>
      </c>
      <c r="AJ47" s="3">
        <f t="shared" si="51"/>
        <v>3880</v>
      </c>
      <c r="AK47" s="3">
        <f t="shared" si="51"/>
        <v>3860</v>
      </c>
      <c r="AL47" s="3">
        <f t="shared" si="51"/>
        <v>3855</v>
      </c>
      <c r="AM47" s="3">
        <f t="shared" si="51"/>
        <v>3867</v>
      </c>
      <c r="AN47" s="3">
        <f t="shared" si="35"/>
        <v>3822</v>
      </c>
      <c r="AO47" s="3">
        <f t="shared" si="35"/>
        <v>3728</v>
      </c>
      <c r="AP47" s="3">
        <f t="shared" si="36"/>
        <v>3793</v>
      </c>
      <c r="AQ47" s="3">
        <f t="shared" si="37"/>
        <v>3782</v>
      </c>
      <c r="AR47" s="3">
        <f t="shared" si="36"/>
        <v>3889</v>
      </c>
    </row>
    <row r="48" spans="1:44" ht="12.75">
      <c r="A48" s="24" t="s">
        <v>10</v>
      </c>
      <c r="B48" s="3">
        <f t="shared" si="32"/>
        <v>1096</v>
      </c>
      <c r="C48" s="3">
        <f t="shared" si="32"/>
        <v>1079</v>
      </c>
      <c r="D48" s="3">
        <f t="shared" si="32"/>
        <v>1056</v>
      </c>
      <c r="E48" s="3">
        <f t="shared" si="32"/>
        <v>1065</v>
      </c>
      <c r="F48" s="3">
        <f t="shared" si="32"/>
        <v>1105</v>
      </c>
      <c r="G48" s="3">
        <f t="shared" si="32"/>
        <v>1098</v>
      </c>
      <c r="H48" s="3">
        <f t="shared" si="32"/>
        <v>1092</v>
      </c>
      <c r="I48" s="3">
        <f t="shared" si="32"/>
        <v>1086</v>
      </c>
      <c r="J48" s="3">
        <v>963</v>
      </c>
      <c r="K48" s="3">
        <f>Daten!K141</f>
        <v>972</v>
      </c>
      <c r="L48" s="3">
        <f>Daten!L141</f>
        <v>1074</v>
      </c>
      <c r="M48" s="3">
        <f>Daten!M141</f>
        <v>1287</v>
      </c>
      <c r="N48" s="3">
        <f>Daten!N141</f>
        <v>1542</v>
      </c>
      <c r="P48" s="24" t="s">
        <v>10</v>
      </c>
      <c r="Q48" s="3">
        <f aca="true" t="shared" si="52" ref="Q48:X48">Q18+Q33</f>
        <v>592</v>
      </c>
      <c r="R48" s="3">
        <f t="shared" si="52"/>
        <v>610</v>
      </c>
      <c r="S48" s="3">
        <f t="shared" si="52"/>
        <v>563</v>
      </c>
      <c r="T48" s="3">
        <f t="shared" si="52"/>
        <v>591</v>
      </c>
      <c r="U48" s="3">
        <f t="shared" si="52"/>
        <v>595</v>
      </c>
      <c r="V48" s="3">
        <f t="shared" si="52"/>
        <v>639</v>
      </c>
      <c r="W48" s="3">
        <f t="shared" si="52"/>
        <v>611</v>
      </c>
      <c r="X48" s="3">
        <f t="shared" si="52"/>
        <v>608</v>
      </c>
      <c r="Y48" s="3">
        <f t="shared" si="28"/>
        <v>543</v>
      </c>
      <c r="Z48" s="3">
        <f t="shared" si="28"/>
        <v>542</v>
      </c>
      <c r="AA48" s="3">
        <f t="shared" si="29"/>
        <v>542</v>
      </c>
      <c r="AB48" s="3">
        <f t="shared" si="30"/>
        <v>612</v>
      </c>
      <c r="AC48" s="3">
        <f t="shared" si="29"/>
        <v>674</v>
      </c>
      <c r="AE48" s="24" t="s">
        <v>10</v>
      </c>
      <c r="AF48" s="3">
        <f aca="true" t="shared" si="53" ref="AF48:AM48">AF18+AF33</f>
        <v>504</v>
      </c>
      <c r="AG48" s="3">
        <f t="shared" si="53"/>
        <v>469</v>
      </c>
      <c r="AH48" s="3">
        <f t="shared" si="53"/>
        <v>493</v>
      </c>
      <c r="AI48" s="3">
        <f t="shared" si="53"/>
        <v>474</v>
      </c>
      <c r="AJ48" s="3">
        <f t="shared" si="53"/>
        <v>510</v>
      </c>
      <c r="AK48" s="3">
        <f t="shared" si="53"/>
        <v>459</v>
      </c>
      <c r="AL48" s="3">
        <f t="shared" si="53"/>
        <v>481</v>
      </c>
      <c r="AM48" s="3">
        <f t="shared" si="53"/>
        <v>478</v>
      </c>
      <c r="AN48" s="3">
        <f t="shared" si="35"/>
        <v>420</v>
      </c>
      <c r="AO48" s="3">
        <f t="shared" si="35"/>
        <v>430</v>
      </c>
      <c r="AP48" s="3">
        <f t="shared" si="36"/>
        <v>532</v>
      </c>
      <c r="AQ48" s="3">
        <f t="shared" si="37"/>
        <v>675</v>
      </c>
      <c r="AR48" s="3">
        <f t="shared" si="36"/>
        <v>868</v>
      </c>
    </row>
    <row r="49" spans="1:44" ht="12.75">
      <c r="A49" s="23" t="s">
        <v>0</v>
      </c>
      <c r="B49" s="11">
        <f t="shared" si="32"/>
        <v>59145</v>
      </c>
      <c r="C49" s="11">
        <f t="shared" si="32"/>
        <v>59214</v>
      </c>
      <c r="D49" s="11">
        <f t="shared" si="32"/>
        <v>59521</v>
      </c>
      <c r="E49" s="11">
        <f t="shared" si="32"/>
        <v>59776</v>
      </c>
      <c r="F49" s="11">
        <f t="shared" si="32"/>
        <v>59619</v>
      </c>
      <c r="G49" s="11">
        <f t="shared" si="32"/>
        <v>59195</v>
      </c>
      <c r="H49" s="11">
        <f t="shared" si="32"/>
        <v>58952</v>
      </c>
      <c r="I49" s="11">
        <f t="shared" si="32"/>
        <v>58642</v>
      </c>
      <c r="J49" s="11">
        <v>58299</v>
      </c>
      <c r="K49" s="11">
        <f>Daten!K142</f>
        <v>58215</v>
      </c>
      <c r="L49" s="11">
        <f>Daten!L142</f>
        <v>58454</v>
      </c>
      <c r="M49" s="11">
        <f>Daten!M142</f>
        <v>59238</v>
      </c>
      <c r="N49" s="11">
        <f>Daten!N142</f>
        <v>60131</v>
      </c>
      <c r="P49" s="23" t="s">
        <v>0</v>
      </c>
      <c r="Q49" s="11">
        <f aca="true" t="shared" si="54" ref="Q49:X49">Q19+Q34</f>
        <v>28031</v>
      </c>
      <c r="R49" s="11">
        <f t="shared" si="54"/>
        <v>28369</v>
      </c>
      <c r="S49" s="11">
        <f t="shared" si="54"/>
        <v>28595</v>
      </c>
      <c r="T49" s="11">
        <f t="shared" si="54"/>
        <v>28806</v>
      </c>
      <c r="U49" s="11">
        <f t="shared" si="54"/>
        <v>28828</v>
      </c>
      <c r="V49" s="11">
        <f t="shared" si="54"/>
        <v>29344</v>
      </c>
      <c r="W49" s="11">
        <f t="shared" si="54"/>
        <v>29442</v>
      </c>
      <c r="X49" s="11">
        <f t="shared" si="54"/>
        <v>29450</v>
      </c>
      <c r="Y49" s="11">
        <f t="shared" si="28"/>
        <v>29454</v>
      </c>
      <c r="Z49" s="11">
        <f t="shared" si="28"/>
        <v>29805</v>
      </c>
      <c r="AA49" s="11">
        <f t="shared" si="29"/>
        <v>29874</v>
      </c>
      <c r="AB49" s="11">
        <f t="shared" si="30"/>
        <v>30137</v>
      </c>
      <c r="AC49" s="11">
        <f t="shared" si="29"/>
        <v>30615</v>
      </c>
      <c r="AE49" s="23" t="s">
        <v>0</v>
      </c>
      <c r="AF49" s="11">
        <f aca="true" t="shared" si="55" ref="AF49:AM49">AF19+AF34</f>
        <v>31114</v>
      </c>
      <c r="AG49" s="11">
        <f t="shared" si="55"/>
        <v>30845</v>
      </c>
      <c r="AH49" s="11">
        <f t="shared" si="55"/>
        <v>30926</v>
      </c>
      <c r="AI49" s="11">
        <f t="shared" si="55"/>
        <v>30970</v>
      </c>
      <c r="AJ49" s="11">
        <f t="shared" si="55"/>
        <v>30791</v>
      </c>
      <c r="AK49" s="11">
        <f t="shared" si="55"/>
        <v>29851</v>
      </c>
      <c r="AL49" s="11">
        <f t="shared" si="55"/>
        <v>29510</v>
      </c>
      <c r="AM49" s="11">
        <f t="shared" si="55"/>
        <v>29192</v>
      </c>
      <c r="AN49" s="11">
        <f t="shared" si="35"/>
        <v>28845</v>
      </c>
      <c r="AO49" s="11">
        <f t="shared" si="35"/>
        <v>28410</v>
      </c>
      <c r="AP49" s="11">
        <f t="shared" si="36"/>
        <v>28580</v>
      </c>
      <c r="AQ49" s="11">
        <f t="shared" si="37"/>
        <v>29101</v>
      </c>
      <c r="AR49" s="11">
        <f t="shared" si="36"/>
        <v>29516</v>
      </c>
    </row>
  </sheetData>
  <sheetProtection/>
  <mergeCells count="9">
    <mergeCell ref="AF7:AR7"/>
    <mergeCell ref="AF22:AR22"/>
    <mergeCell ref="AF37:AR37"/>
    <mergeCell ref="B7:N7"/>
    <mergeCell ref="B22:N22"/>
    <mergeCell ref="B37:N37"/>
    <mergeCell ref="Q7:AC7"/>
    <mergeCell ref="Q22:AC22"/>
    <mergeCell ref="Q37:AC37"/>
  </mergeCells>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58"/>
  <sheetViews>
    <sheetView zoomScalePageLayoutView="0" workbookViewId="0" topLeftCell="A37">
      <selection activeCell="A16" sqref="A16:N58"/>
    </sheetView>
  </sheetViews>
  <sheetFormatPr defaultColWidth="11.421875" defaultRowHeight="12.75"/>
  <cols>
    <col min="1" max="1" width="15.57421875" style="0" customWidth="1"/>
    <col min="2" max="14" width="7.7109375" style="0" customWidth="1"/>
  </cols>
  <sheetData>
    <row r="1" ht="12.75">
      <c r="A1" s="1" t="s">
        <v>98</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99</v>
      </c>
      <c r="B6" s="2"/>
      <c r="C6" s="2"/>
      <c r="D6" s="2"/>
      <c r="E6" s="2"/>
      <c r="F6" s="2"/>
      <c r="G6" s="2"/>
      <c r="H6" s="2"/>
      <c r="I6" s="2"/>
      <c r="J6" s="2"/>
      <c r="K6" s="2"/>
      <c r="L6" s="2"/>
      <c r="M6" s="2"/>
      <c r="N6" s="2"/>
    </row>
    <row r="7" spans="1:14" ht="12.75">
      <c r="A7" s="2" t="s">
        <v>100</v>
      </c>
      <c r="B7" s="2"/>
      <c r="C7" s="2"/>
      <c r="D7" s="2"/>
      <c r="E7" s="2"/>
      <c r="F7" s="2"/>
      <c r="G7" s="2"/>
      <c r="H7" s="2"/>
      <c r="I7" s="2"/>
      <c r="J7" s="2"/>
      <c r="K7" s="2"/>
      <c r="L7" s="2"/>
      <c r="M7" s="2"/>
      <c r="N7" s="2"/>
    </row>
    <row r="8" spans="1:14" ht="12.75">
      <c r="A8" s="2" t="s">
        <v>101</v>
      </c>
      <c r="B8" s="2"/>
      <c r="C8" s="2"/>
      <c r="D8" s="2"/>
      <c r="E8" s="2"/>
      <c r="F8" s="2"/>
      <c r="G8" s="2"/>
      <c r="H8" s="2"/>
      <c r="I8" s="2"/>
      <c r="J8" s="2"/>
      <c r="K8" s="2"/>
      <c r="L8" s="2"/>
      <c r="M8" s="2"/>
      <c r="N8" s="2"/>
    </row>
    <row r="9" ht="2.25" customHeight="1"/>
    <row r="10" spans="2:3" ht="12.75">
      <c r="B10" s="43" t="s">
        <v>103</v>
      </c>
      <c r="C10" s="43"/>
    </row>
    <row r="11" spans="1:2" ht="12.75">
      <c r="A11" t="s">
        <v>102</v>
      </c>
      <c r="B11" t="s">
        <v>48</v>
      </c>
    </row>
    <row r="12" spans="2:3" ht="12.75">
      <c r="B12" s="43" t="s">
        <v>104</v>
      </c>
      <c r="C12" s="43"/>
    </row>
    <row r="13" spans="2:3" ht="12.75">
      <c r="B13" s="20"/>
      <c r="C13" s="20"/>
    </row>
    <row r="15" ht="12.75">
      <c r="A15" s="6" t="s">
        <v>112</v>
      </c>
    </row>
    <row r="16" spans="1:14" ht="12.75">
      <c r="A16" s="23"/>
      <c r="B16" s="42" t="s">
        <v>14</v>
      </c>
      <c r="C16" s="42"/>
      <c r="D16" s="42"/>
      <c r="E16" s="42"/>
      <c r="F16" s="42"/>
      <c r="G16" s="42"/>
      <c r="H16" s="42"/>
      <c r="I16" s="42"/>
      <c r="J16" s="42"/>
      <c r="K16" s="42"/>
      <c r="L16" s="42"/>
      <c r="M16" s="42"/>
      <c r="N16" s="42"/>
    </row>
    <row r="17" spans="1:14" ht="12.75">
      <c r="A17" s="23" t="s">
        <v>11</v>
      </c>
      <c r="B17" s="22">
        <v>1999</v>
      </c>
      <c r="C17" s="22">
        <v>2000</v>
      </c>
      <c r="D17" s="22">
        <v>2001</v>
      </c>
      <c r="E17" s="22">
        <v>2002</v>
      </c>
      <c r="F17" s="22">
        <v>2003</v>
      </c>
      <c r="G17" s="22">
        <v>2005</v>
      </c>
      <c r="H17" s="22">
        <v>2006</v>
      </c>
      <c r="I17" s="22">
        <v>2007</v>
      </c>
      <c r="J17" s="22">
        <v>2008</v>
      </c>
      <c r="K17" s="22">
        <v>2009</v>
      </c>
      <c r="L17" s="22">
        <v>2010</v>
      </c>
      <c r="M17" s="22">
        <v>2011</v>
      </c>
      <c r="N17" s="22">
        <v>2012</v>
      </c>
    </row>
    <row r="18" spans="1:14" ht="12.75">
      <c r="A18" s="24" t="s">
        <v>1</v>
      </c>
      <c r="B18" s="4">
        <f>Daten!AU8/Daten!AF8*100</f>
        <v>15.453384418901662</v>
      </c>
      <c r="C18" s="4">
        <f>Daten!AV8/Daten!AG8*100</f>
        <v>15.66707466340269</v>
      </c>
      <c r="D18" s="4">
        <f>Daten!AW8/Daten!AH8*100</f>
        <v>16.02409638554217</v>
      </c>
      <c r="E18" s="4">
        <f>Daten!AX8/Daten!AI8*100</f>
        <v>16.265060240963855</v>
      </c>
      <c r="F18" s="4">
        <f>Daten!AY8/Daten!AJ8*100</f>
        <v>15.746180963572268</v>
      </c>
      <c r="G18" s="4">
        <f>Daten!AZ8/Daten!AK8*100</f>
        <v>15.30373831775701</v>
      </c>
      <c r="H18" s="4">
        <f>Daten!BA8/Daten!AL8*100</f>
        <v>16.079812206572768</v>
      </c>
      <c r="I18" s="4">
        <f>Daten!BB8/Daten!AM8*100</f>
        <v>15.985997666277713</v>
      </c>
      <c r="J18" s="4">
        <f>Daten!BC8/Daten!AN8*100</f>
        <v>16.987542468856173</v>
      </c>
      <c r="K18" s="4">
        <f>Daten!BD8/Daten!AO8*100</f>
        <v>19.525959367945823</v>
      </c>
      <c r="L18" s="4">
        <f>Daten!BE8/Daten!AP8*100</f>
        <v>18.946188340807176</v>
      </c>
      <c r="M18" s="4">
        <f>Daten!BF8/Daten!AQ8*100</f>
        <v>20.11111111111111</v>
      </c>
      <c r="N18" s="4">
        <f>Daten!BG8/Daten!AR8*100</f>
        <v>16.453382084095065</v>
      </c>
    </row>
    <row r="19" spans="1:14" ht="12.75">
      <c r="A19" s="24" t="s">
        <v>2</v>
      </c>
      <c r="B19" s="4">
        <f>Daten!AU9/Daten!AF9*100</f>
        <v>10.450819672131148</v>
      </c>
      <c r="C19" s="4">
        <f>Daten!AV9/Daten!AG9*100</f>
        <v>11.448140900195694</v>
      </c>
      <c r="D19" s="4">
        <f>Daten!AW9/Daten!AH9*100</f>
        <v>12.51193887297039</v>
      </c>
      <c r="E19" s="4">
        <f>Daten!AX9/Daten!AI9*100</f>
        <v>12.674743709226469</v>
      </c>
      <c r="F19" s="4">
        <f>Daten!AY9/Daten!AJ9*100</f>
        <v>11.521547933157432</v>
      </c>
      <c r="G19" s="4">
        <f>Daten!AZ9/Daten!AK9*100</f>
        <v>13.497453310696095</v>
      </c>
      <c r="H19" s="4">
        <f>Daten!BA9/Daten!AL9*100</f>
        <v>14.090520922288643</v>
      </c>
      <c r="I19" s="4">
        <f>Daten!BB9/Daten!AM9*100</f>
        <v>13.819095477386934</v>
      </c>
      <c r="J19" s="4">
        <f>Daten!BC9/Daten!AN9*100</f>
        <v>15.004191114836546</v>
      </c>
      <c r="K19" s="4">
        <f>Daten!BD9/Daten!AO9*100</f>
        <v>15.714285714285714</v>
      </c>
      <c r="L19" s="4">
        <f>Daten!BE9/Daten!AP9*100</f>
        <v>16.680637049455154</v>
      </c>
      <c r="M19" s="4">
        <f>Daten!BF9/Daten!AQ9*100</f>
        <v>17.73109243697479</v>
      </c>
      <c r="N19" s="4">
        <f>Daten!BG9/Daten!AR9*100</f>
        <v>14.18286537077034</v>
      </c>
    </row>
    <row r="20" spans="1:14" ht="12.75">
      <c r="A20" s="24" t="s">
        <v>3</v>
      </c>
      <c r="B20" s="4">
        <f>Daten!AU10/Daten!AF10*100</f>
        <v>13.621621621621621</v>
      </c>
      <c r="C20" s="4">
        <f>Daten!AV10/Daten!AG10*100</f>
        <v>14.760914760914762</v>
      </c>
      <c r="D20" s="4">
        <f>Daten!AW10/Daten!AH10*100</f>
        <v>14.285714285714285</v>
      </c>
      <c r="E20" s="4">
        <f>Daten!AX10/Daten!AI10*100</f>
        <v>15.361139369277721</v>
      </c>
      <c r="F20" s="4">
        <f>Daten!AY10/Daten!AJ10*100</f>
        <v>14.939024390243901</v>
      </c>
      <c r="G20" s="4">
        <f>Daten!AZ10/Daten!AK10*100</f>
        <v>17.378048780487802</v>
      </c>
      <c r="H20" s="4">
        <f>Daten!BA10/Daten!AL10*100</f>
        <v>18.078512396694215</v>
      </c>
      <c r="I20" s="4">
        <f>Daten!BB10/Daten!AM10*100</f>
        <v>18.59504132231405</v>
      </c>
      <c r="J20" s="4">
        <f>Daten!BC10/Daten!AN10*100</f>
        <v>20.615384615384617</v>
      </c>
      <c r="K20" s="4">
        <f>Daten!BD10/Daten!AO10*100</f>
        <v>21.668362156663274</v>
      </c>
      <c r="L20" s="4">
        <f>Daten!BE10/Daten!AP10*100</f>
        <v>22.645290581162325</v>
      </c>
      <c r="M20" s="4">
        <f>Daten!BF10/Daten!AQ10*100</f>
        <v>22.278225806451612</v>
      </c>
      <c r="N20" s="4">
        <f>Daten!BG10/Daten!AR10*100</f>
        <v>18.042071197411</v>
      </c>
    </row>
    <row r="21" spans="1:14" ht="12.75">
      <c r="A21" s="24" t="s">
        <v>4</v>
      </c>
      <c r="B21" s="4">
        <f>Daten!AU11/Daten!AF11*100</f>
        <v>9.184993531694696</v>
      </c>
      <c r="C21" s="4">
        <f>Daten!AV11/Daten!AG11*100</f>
        <v>8.668341708542714</v>
      </c>
      <c r="D21" s="4">
        <f>Daten!AW11/Daten!AH11*100</f>
        <v>9.079903147699758</v>
      </c>
      <c r="E21" s="4">
        <f>Daten!AX11/Daten!AI11*100</f>
        <v>8.939213349225268</v>
      </c>
      <c r="F21" s="4">
        <f>Daten!AY11/Daten!AJ11*100</f>
        <v>9.265944645006016</v>
      </c>
      <c r="G21" s="4">
        <f>Daten!AZ11/Daten!AK11*100</f>
        <v>11.72069825436409</v>
      </c>
      <c r="H21" s="4">
        <f>Daten!BA11/Daten!AL11*100</f>
        <v>11.713933415536374</v>
      </c>
      <c r="I21" s="4">
        <f>Daten!BB11/Daten!AM11*100</f>
        <v>12.560386473429952</v>
      </c>
      <c r="J21" s="4">
        <f>Daten!BC11/Daten!AN11*100</f>
        <v>13.027744270205066</v>
      </c>
      <c r="K21" s="4">
        <f>Daten!BD11/Daten!AO11*100</f>
        <v>15.085158150851582</v>
      </c>
      <c r="L21" s="4">
        <f>Daten!BE11/Daten!AP11*100</f>
        <v>16.403402187120292</v>
      </c>
      <c r="M21" s="4">
        <f>Daten!BF11/Daten!AQ11*100</f>
        <v>17.300613496932517</v>
      </c>
      <c r="N21" s="4">
        <f>Daten!BG11/Daten!AR11*100</f>
        <v>14.59403905447071</v>
      </c>
    </row>
    <row r="22" spans="1:14" ht="12.75">
      <c r="A22" s="24" t="s">
        <v>5</v>
      </c>
      <c r="B22" s="4">
        <f>Daten!AU12/Daten!AF12*100</f>
        <v>11.17092866756393</v>
      </c>
      <c r="C22" s="4">
        <f>Daten!AV12/Daten!AG12*100</f>
        <v>11.258278145695364</v>
      </c>
      <c r="D22" s="4">
        <f>Daten!AW12/Daten!AH12*100</f>
        <v>11.254851228978008</v>
      </c>
      <c r="E22" s="4">
        <f>Daten!AX12/Daten!AI12*100</f>
        <v>13.12997347480106</v>
      </c>
      <c r="F22" s="4">
        <f>Daten!AY12/Daten!AJ12*100</f>
        <v>12.746386333771353</v>
      </c>
      <c r="G22" s="4">
        <f>Daten!AZ12/Daten!AK12*100</f>
        <v>12.23684210526316</v>
      </c>
      <c r="H22" s="4">
        <f>Daten!BA12/Daten!AL12*100</f>
        <v>13.020134228187919</v>
      </c>
      <c r="I22" s="4">
        <f>Daten!BB12/Daten!AM12*100</f>
        <v>14.013605442176871</v>
      </c>
      <c r="J22" s="4">
        <f>Daten!BC12/Daten!AN12*100</f>
        <v>13.655172413793103</v>
      </c>
      <c r="K22" s="4">
        <f>Daten!BD12/Daten!AO12*100</f>
        <v>13.649025069637883</v>
      </c>
      <c r="L22" s="4">
        <f>Daten!BE12/Daten!AP12*100</f>
        <v>14.914772727272727</v>
      </c>
      <c r="M22" s="4">
        <f>Daten!BF12/Daten!AQ12*100</f>
        <v>15.714285714285714</v>
      </c>
      <c r="N22" s="4">
        <f>Daten!BG12/Daten!AR12*100</f>
        <v>13.118811881188119</v>
      </c>
    </row>
    <row r="23" spans="1:14" ht="12.75">
      <c r="A23" s="24" t="s">
        <v>6</v>
      </c>
      <c r="B23" s="4">
        <f>Daten!AU13/Daten!AF13*100</f>
        <v>5.204460966542751</v>
      </c>
      <c r="C23" s="4">
        <f>Daten!AV13/Daten!AG13*100</f>
        <v>5.357142857142857</v>
      </c>
      <c r="D23" s="4">
        <f>Daten!AW13/Daten!AH13*100</f>
        <v>5.0675675675675675</v>
      </c>
      <c r="E23" s="4">
        <f>Daten!AX13/Daten!AI13*100</f>
        <v>5.769230769230769</v>
      </c>
      <c r="F23" s="4">
        <f>Daten!AY13/Daten!AJ13*100</f>
        <v>6.3444108761329305</v>
      </c>
      <c r="G23" s="4">
        <f>Daten!AZ13/Daten!AK13*100</f>
        <v>6.876790830945559</v>
      </c>
      <c r="H23" s="4">
        <f>Daten!BA13/Daten!AL13*100</f>
        <v>8.38150289017341</v>
      </c>
      <c r="I23" s="4">
        <f>Daten!BB13/Daten!AM13*100</f>
        <v>8.78186968838527</v>
      </c>
      <c r="J23" s="4">
        <f>Daten!BC13/Daten!AN13*100</f>
        <v>8.991825613079019</v>
      </c>
      <c r="K23" s="4">
        <f>Daten!BD13/Daten!AO13*100</f>
        <v>10.817941952506596</v>
      </c>
      <c r="L23" s="4">
        <f>Daten!BE13/Daten!AP13*100</f>
        <v>11.450381679389313</v>
      </c>
      <c r="M23" s="4">
        <f>Daten!BF13/Daten!AQ13*100</f>
        <v>12.285012285012286</v>
      </c>
      <c r="N23" s="4">
        <f>Daten!BG13/Daten!AR13*100</f>
        <v>10.69182389937107</v>
      </c>
    </row>
    <row r="24" spans="1:14" ht="12.75">
      <c r="A24" s="24" t="s">
        <v>7</v>
      </c>
      <c r="B24" s="4">
        <f>Daten!AU14/Daten!AF14*100</f>
        <v>11.266201395812562</v>
      </c>
      <c r="C24" s="4">
        <f>Daten!AV14/Daten!AG14*100</f>
        <v>12.235067437379577</v>
      </c>
      <c r="D24" s="4">
        <f>Daten!AW14/Daten!AH14*100</f>
        <v>12.029384756657484</v>
      </c>
      <c r="E24" s="4">
        <f>Daten!AX14/Daten!AI14*100</f>
        <v>12.839059674502712</v>
      </c>
      <c r="F24" s="4">
        <f>Daten!AY14/Daten!AJ14*100</f>
        <v>12.87215411558669</v>
      </c>
      <c r="G24" s="4">
        <f>Daten!AZ14/Daten!AK14*100</f>
        <v>13.271344040574808</v>
      </c>
      <c r="H24" s="4">
        <f>Daten!BA14/Daten!AL14*100</f>
        <v>13.78737541528239</v>
      </c>
      <c r="I24" s="4">
        <f>Daten!BB14/Daten!AM14*100</f>
        <v>14.42385173247381</v>
      </c>
      <c r="J24" s="4">
        <f>Daten!BC14/Daten!AN14*100</f>
        <v>14.861660079051383</v>
      </c>
      <c r="K24" s="4">
        <f>Daten!BD14/Daten!AO14*100</f>
        <v>14.968652037617556</v>
      </c>
      <c r="L24" s="4">
        <f>Daten!BE14/Daten!AP14*100</f>
        <v>15.855572998430143</v>
      </c>
      <c r="M24" s="4">
        <f>Daten!BF14/Daten!AQ14*100</f>
        <v>17.364341085271317</v>
      </c>
      <c r="N24" s="4">
        <f>Daten!BG14/Daten!AR14*100</f>
        <v>14.983922829581994</v>
      </c>
    </row>
    <row r="25" spans="1:14" ht="12.75">
      <c r="A25" s="24" t="s">
        <v>8</v>
      </c>
      <c r="B25" s="4">
        <f>Daten!AU15/Daten!AF15*100</f>
        <v>7.973421926910299</v>
      </c>
      <c r="C25" s="4">
        <f>Daten!AV15/Daten!AG15*100</f>
        <v>9.85691573926868</v>
      </c>
      <c r="D25" s="4">
        <f>Daten!AW15/Daten!AH15*100</f>
        <v>11.419753086419753</v>
      </c>
      <c r="E25" s="4">
        <f>Daten!AX15/Daten!AI15*100</f>
        <v>12.44309559939302</v>
      </c>
      <c r="F25" s="4">
        <f>Daten!AY15/Daten!AJ15*100</f>
        <v>13.215859030837004</v>
      </c>
      <c r="G25" s="4">
        <f>Daten!AZ15/Daten!AK15*100</f>
        <v>14.011799410029498</v>
      </c>
      <c r="H25" s="4">
        <f>Daten!BA15/Daten!AL15*100</f>
        <v>14.327062228654125</v>
      </c>
      <c r="I25" s="4">
        <f>Daten!BB15/Daten!AM15*100</f>
        <v>15.706051873198849</v>
      </c>
      <c r="J25" s="4">
        <f>Daten!BC15/Daten!AN15*100</f>
        <v>17.697841726618705</v>
      </c>
      <c r="K25" s="4">
        <f>Daten!BD15/Daten!AO15*100</f>
        <v>19.06116642958748</v>
      </c>
      <c r="L25" s="4">
        <f>Daten!BE15/Daten!AP15*100</f>
        <v>20.634920634920633</v>
      </c>
      <c r="M25" s="4">
        <f>Daten!BF15/Daten!AQ15*100</f>
        <v>19.744318181818183</v>
      </c>
      <c r="N25" s="4">
        <f>Daten!BG15/Daten!AR15*100</f>
        <v>16.331360946745562</v>
      </c>
    </row>
    <row r="26" spans="1:14" ht="12.75">
      <c r="A26" s="24" t="s">
        <v>9</v>
      </c>
      <c r="B26" s="4">
        <f>Daten!AU16/Daten!AF16*100</f>
        <v>9.833024118738404</v>
      </c>
      <c r="C26" s="4">
        <f>Daten!AV16/Daten!AG16*100</f>
        <v>11.873840445269018</v>
      </c>
      <c r="D26" s="4">
        <f>Daten!AW16/Daten!AH16*100</f>
        <v>12.694063926940638</v>
      </c>
      <c r="E26" s="4">
        <f>Daten!AX16/Daten!AI16*100</f>
        <v>12.829845313921748</v>
      </c>
      <c r="F26" s="4">
        <f>Daten!AY16/Daten!AJ16*100</f>
        <v>13.83363471971067</v>
      </c>
      <c r="G26" s="4">
        <f>Daten!AZ16/Daten!AK16*100</f>
        <v>14.995640802092414</v>
      </c>
      <c r="H26" s="4">
        <f>Daten!BA16/Daten!AL16*100</f>
        <v>14.969538729329852</v>
      </c>
      <c r="I26" s="4">
        <f>Daten!BB16/Daten!AM16*100</f>
        <v>14.982876712328766</v>
      </c>
      <c r="J26" s="4">
        <f>Daten!BC16/Daten!AN16*100</f>
        <v>15.476190476190476</v>
      </c>
      <c r="K26" s="4">
        <f>Daten!BD16/Daten!AO16*100</f>
        <v>15.982905982905981</v>
      </c>
      <c r="L26" s="4">
        <f>Daten!BE16/Daten!AP16*100</f>
        <v>16.99913269731136</v>
      </c>
      <c r="M26" s="4">
        <f>Daten!BF16/Daten!AQ16*100</f>
        <v>19.064124783362217</v>
      </c>
      <c r="N26" s="4">
        <f>Daten!BG16/Daten!AR16*100</f>
        <v>15.135929463629685</v>
      </c>
    </row>
    <row r="27" spans="1:14" ht="12.75">
      <c r="A27" s="24" t="s">
        <v>10</v>
      </c>
      <c r="B27" s="4">
        <f>Daten!AU17/Daten!AF17*100</f>
        <v>10.9375</v>
      </c>
      <c r="C27" s="4">
        <f>Daten!AV17/Daten!AG17*100</f>
        <v>12.213740458015266</v>
      </c>
      <c r="D27" s="4">
        <f>Daten!AW17/Daten!AH17*100</f>
        <v>12.711864406779661</v>
      </c>
      <c r="E27" s="4">
        <f>Daten!AX17/Daten!AI17*100</f>
        <v>12.195121951219512</v>
      </c>
      <c r="F27" s="4">
        <f>Daten!AY17/Daten!AJ17*100</f>
        <v>10.687022900763358</v>
      </c>
      <c r="G27" s="4">
        <f>Daten!AZ17/Daten!AK17*100</f>
        <v>12.8</v>
      </c>
      <c r="H27" s="4">
        <f>Daten!BA17/Daten!AL17*100</f>
        <v>12.195121951219512</v>
      </c>
      <c r="I27" s="4">
        <f>Daten!BB17/Daten!AM17*100</f>
        <v>13.28125</v>
      </c>
      <c r="J27" s="4">
        <f>Daten!BC17/Daten!AN17*100</f>
        <v>17.322834645669293</v>
      </c>
      <c r="K27" s="4">
        <f>Daten!BD17/Daten!AO17*100</f>
        <v>16.8</v>
      </c>
      <c r="L27" s="4">
        <f>Daten!BE17/Daten!AP17*100</f>
        <v>11.538461538461538</v>
      </c>
      <c r="M27" s="4">
        <f>Daten!BF17/Daten!AQ17*100</f>
        <v>13.636363636363635</v>
      </c>
      <c r="N27" s="4">
        <f>Daten!BG17/Daten!AR17*100</f>
        <v>10.303030303030303</v>
      </c>
    </row>
    <row r="28" spans="1:14" ht="12.75">
      <c r="A28" s="25" t="s">
        <v>0</v>
      </c>
      <c r="B28" s="12">
        <f>Daten!AU18/Daten!AF18*100</f>
        <v>10.961538461538462</v>
      </c>
      <c r="C28" s="12">
        <f>Daten!AV18/Daten!AG18*100</f>
        <v>11.84070324986681</v>
      </c>
      <c r="D28" s="12">
        <f>Daten!AW18/Daten!AH18*100</f>
        <v>12.20651186924374</v>
      </c>
      <c r="E28" s="12">
        <f>Daten!AX18/Daten!AI18*100</f>
        <v>12.779634867575213</v>
      </c>
      <c r="F28" s="12">
        <f>Daten!AY18/Daten!AJ18*100</f>
        <v>12.708988057825268</v>
      </c>
      <c r="G28" s="12">
        <f>Daten!AZ18/Daten!AK18*100</f>
        <v>13.793103448275861</v>
      </c>
      <c r="H28" s="12">
        <f>Daten!BA18/Daten!AL18*100</f>
        <v>14.267990074441686</v>
      </c>
      <c r="I28" s="12">
        <f>Daten!BB18/Daten!AM18*100</f>
        <v>14.695077149155033</v>
      </c>
      <c r="J28" s="12">
        <f>Daten!BC18/Daten!AN18*100</f>
        <v>15.604128718882817</v>
      </c>
      <c r="K28" s="12">
        <f>Daten!BD18/Daten!AO18*100</f>
        <v>16.58991759573437</v>
      </c>
      <c r="L28" s="12">
        <f>Daten!BE18/Daten!AP18*100</f>
        <v>17.387616624257845</v>
      </c>
      <c r="M28" s="12">
        <f>Daten!BF18/Daten!AQ18*100</f>
        <v>18.288266537904395</v>
      </c>
      <c r="N28" s="12">
        <f>Daten!BG18/Daten!AR18*100</f>
        <v>15.076239523376756</v>
      </c>
    </row>
    <row r="30" ht="12.75">
      <c r="A30" s="8" t="s">
        <v>113</v>
      </c>
    </row>
    <row r="31" spans="1:14" ht="12.75">
      <c r="A31" s="23"/>
      <c r="B31" s="42" t="s">
        <v>14</v>
      </c>
      <c r="C31" s="42"/>
      <c r="D31" s="42"/>
      <c r="E31" s="42"/>
      <c r="F31" s="42"/>
      <c r="G31" s="42"/>
      <c r="H31" s="42"/>
      <c r="I31" s="42"/>
      <c r="J31" s="42"/>
      <c r="K31" s="42"/>
      <c r="L31" s="42"/>
      <c r="M31" s="42"/>
      <c r="N31" s="42"/>
    </row>
    <row r="32" spans="1:14" ht="12.75">
      <c r="A32" s="23" t="s">
        <v>11</v>
      </c>
      <c r="B32" s="22">
        <v>1999</v>
      </c>
      <c r="C32" s="22">
        <v>2000</v>
      </c>
      <c r="D32" s="22">
        <v>2001</v>
      </c>
      <c r="E32" s="22">
        <v>2002</v>
      </c>
      <c r="F32" s="22">
        <v>2003</v>
      </c>
      <c r="G32" s="22">
        <v>2005</v>
      </c>
      <c r="H32" s="22">
        <v>2006</v>
      </c>
      <c r="I32" s="22">
        <v>2007</v>
      </c>
      <c r="J32" s="22">
        <v>2008</v>
      </c>
      <c r="K32" s="22">
        <v>2009</v>
      </c>
      <c r="L32" s="22">
        <v>2010</v>
      </c>
      <c r="M32" s="22">
        <v>2011</v>
      </c>
      <c r="N32" s="22">
        <v>2012</v>
      </c>
    </row>
    <row r="33" spans="1:14" ht="12.75">
      <c r="A33" s="24" t="s">
        <v>1</v>
      </c>
      <c r="B33" s="4">
        <f>Daten!AU23/Daten!AF23*100</f>
        <v>40.65544729849424</v>
      </c>
      <c r="C33" s="4">
        <f>Daten!AV23/Daten!AG23*100</f>
        <v>44.12844036697248</v>
      </c>
      <c r="D33" s="4">
        <f>Daten!AW23/Daten!AH23*100</f>
        <v>44.626593806921676</v>
      </c>
      <c r="E33" s="4">
        <f>Daten!AX23/Daten!AI23*100</f>
        <v>45.61243144424132</v>
      </c>
      <c r="F33" s="4">
        <f>Daten!AY23/Daten!AJ23*100</f>
        <v>45.80584354382658</v>
      </c>
      <c r="G33" s="4">
        <f>Daten!AZ23/Daten!AK23*100</f>
        <v>47.464114832535884</v>
      </c>
      <c r="H33" s="4">
        <f>Daten!BA23/Daten!AL23*100</f>
        <v>48.01163918525703</v>
      </c>
      <c r="I33" s="4">
        <f>Daten!BB23/Daten!AM23*100</f>
        <v>48.57142857142857</v>
      </c>
      <c r="J33" s="4">
        <f>Daten!BC23/Daten!AN23*100</f>
        <v>47.01492537313433</v>
      </c>
      <c r="K33" s="4">
        <f>Daten!BD23/Daten!AO23*100</f>
        <v>51.27719962157048</v>
      </c>
      <c r="L33" s="4">
        <f>Daten!BE23/Daten!AP23*100</f>
        <v>50.87881591119334</v>
      </c>
      <c r="M33" s="4">
        <f>Daten!BF23/Daten!AQ23*100</f>
        <v>51.91956124314442</v>
      </c>
      <c r="N33" s="4">
        <f>Daten!BG23/Daten!AR23*100</f>
        <v>34.004602991944765</v>
      </c>
    </row>
    <row r="34" spans="1:14" ht="12.75">
      <c r="A34" s="24" t="s">
        <v>2</v>
      </c>
      <c r="B34" s="4">
        <f>Daten!AU24/Daten!AF24*100</f>
        <v>19.553502694380292</v>
      </c>
      <c r="C34" s="4">
        <f>Daten!AV24/Daten!AG24*100</f>
        <v>20.47005307050796</v>
      </c>
      <c r="D34" s="4">
        <f>Daten!AW24/Daten!AH24*100</f>
        <v>22.600151171579743</v>
      </c>
      <c r="E34" s="4">
        <f>Daten!AX24/Daten!AI24*100</f>
        <v>22.916666666666664</v>
      </c>
      <c r="F34" s="4">
        <f>Daten!AY24/Daten!AJ24*100</f>
        <v>24.12790697674419</v>
      </c>
      <c r="G34" s="4">
        <f>Daten!AZ24/Daten!AK24*100</f>
        <v>26.64756446991404</v>
      </c>
      <c r="H34" s="4">
        <f>Daten!BA24/Daten!AL24*100</f>
        <v>28.133903133903132</v>
      </c>
      <c r="I34" s="4">
        <f>Daten!BB24/Daten!AM24*100</f>
        <v>28.913963328631876</v>
      </c>
      <c r="J34" s="4">
        <f>Daten!BC24/Daten!AN24*100</f>
        <v>29.8083747338538</v>
      </c>
      <c r="K34" s="4">
        <f>Daten!BD24/Daten!AO24*100</f>
        <v>28.902953586497894</v>
      </c>
      <c r="L34" s="4">
        <f>Daten!BE24/Daten!AP24*100</f>
        <v>28.975265017667844</v>
      </c>
      <c r="M34" s="4">
        <f>Daten!BF24/Daten!AQ24*100</f>
        <v>28.88418079096045</v>
      </c>
      <c r="N34" s="4">
        <f>Daten!BG24/Daten!AR24*100</f>
        <v>22.552731206057327</v>
      </c>
    </row>
    <row r="35" spans="1:14" ht="12.75">
      <c r="A35" s="24" t="s">
        <v>3</v>
      </c>
      <c r="B35" s="4">
        <f>Daten!AU25/Daten!AF25*100</f>
        <v>32.578125</v>
      </c>
      <c r="C35" s="4">
        <f>Daten!AV25/Daten!AG25*100</f>
        <v>34.25632911392405</v>
      </c>
      <c r="D35" s="4">
        <f>Daten!AW25/Daten!AH25*100</f>
        <v>32.88324066719619</v>
      </c>
      <c r="E35" s="4">
        <f>Daten!AX25/Daten!AI25*100</f>
        <v>32</v>
      </c>
      <c r="F35" s="4">
        <f>Daten!AY25/Daten!AJ25*100</f>
        <v>33.27987169206095</v>
      </c>
      <c r="G35" s="4">
        <f>Daten!AZ25/Daten!AK25*100</f>
        <v>35.356849876948324</v>
      </c>
      <c r="H35" s="4">
        <f>Daten!BA25/Daten!AL25*100</f>
        <v>37.74220724515585</v>
      </c>
      <c r="I35" s="4">
        <f>Daten!BB25/Daten!AM25*100</f>
        <v>36.39427127211457</v>
      </c>
      <c r="J35" s="4">
        <f>Daten!BC25/Daten!AN25*100</f>
        <v>39.43781942078364</v>
      </c>
      <c r="K35" s="4">
        <f>Daten!BD25/Daten!AO25*100</f>
        <v>38.80597014925373</v>
      </c>
      <c r="L35" s="4">
        <f>Daten!BE25/Daten!AP25*100</f>
        <v>40.58091286307054</v>
      </c>
      <c r="M35" s="4">
        <f>Daten!BF25/Daten!AQ25*100</f>
        <v>40.14839241549876</v>
      </c>
      <c r="N35" s="4">
        <f>Daten!BG25/Daten!AR25*100</f>
        <v>27.331378299120235</v>
      </c>
    </row>
    <row r="36" spans="1:14" ht="12.75">
      <c r="A36" s="24" t="s">
        <v>4</v>
      </c>
      <c r="B36" s="4">
        <f>Daten!AU26/Daten!AF26*100</f>
        <v>18.483904465212877</v>
      </c>
      <c r="C36" s="4">
        <f>Daten!AV26/Daten!AG26*100</f>
        <v>19.66873706004141</v>
      </c>
      <c r="D36" s="4">
        <f>Daten!AW26/Daten!AH26*100</f>
        <v>19.87513007284079</v>
      </c>
      <c r="E36" s="4">
        <f>Daten!AX26/Daten!AI26*100</f>
        <v>19.567456230690013</v>
      </c>
      <c r="F36" s="4">
        <f>Daten!AY26/Daten!AJ26*100</f>
        <v>21.090534979423868</v>
      </c>
      <c r="G36" s="4">
        <f>Daten!AZ26/Daten!AK26*100</f>
        <v>23.200859291084853</v>
      </c>
      <c r="H36" s="4">
        <f>Daten!BA26/Daten!AL26*100</f>
        <v>23.995656894679694</v>
      </c>
      <c r="I36" s="4">
        <f>Daten!BB26/Daten!AM26*100</f>
        <v>24.32723358449946</v>
      </c>
      <c r="J36" s="4">
        <f>Daten!BC26/Daten!AN26*100</f>
        <v>24.972737186477644</v>
      </c>
      <c r="K36" s="4">
        <f>Daten!BD26/Daten!AO26*100</f>
        <v>27.359490986214208</v>
      </c>
      <c r="L36" s="4">
        <f>Daten!BE26/Daten!AP26*100</f>
        <v>27.936507936507937</v>
      </c>
      <c r="M36" s="4">
        <f>Daten!BF26/Daten!AQ26*100</f>
        <v>28.662420382165603</v>
      </c>
      <c r="N36" s="4">
        <f>Daten!BG26/Daten!AR26*100</f>
        <v>20.881863560732114</v>
      </c>
    </row>
    <row r="37" spans="1:14" ht="12.75">
      <c r="A37" s="24" t="s">
        <v>5</v>
      </c>
      <c r="B37" s="4">
        <f>Daten!AU27/Daten!AF27*100</f>
        <v>24.276169265033406</v>
      </c>
      <c r="C37" s="4">
        <f>Daten!AV27/Daten!AG27*100</f>
        <v>27.033218785796105</v>
      </c>
      <c r="D37" s="4">
        <f>Daten!AW27/Daten!AH27*100</f>
        <v>27.554535017221582</v>
      </c>
      <c r="E37" s="4">
        <f>Daten!AX27/Daten!AI27*100</f>
        <v>29.397590361445786</v>
      </c>
      <c r="F37" s="4">
        <f>Daten!AY27/Daten!AJ27*100</f>
        <v>27.73109243697479</v>
      </c>
      <c r="G37" s="4">
        <f>Daten!AZ27/Daten!AK27*100</f>
        <v>30.635118306351185</v>
      </c>
      <c r="H37" s="4">
        <f>Daten!BA27/Daten!AL27*100</f>
        <v>31.863979848866496</v>
      </c>
      <c r="I37" s="4">
        <f>Daten!BB27/Daten!AM27*100</f>
        <v>32.555123216601814</v>
      </c>
      <c r="J37" s="4">
        <f>Daten!BC27/Daten!AN27*100</f>
        <v>31.424766977363518</v>
      </c>
      <c r="K37" s="4">
        <f>Daten!BD27/Daten!AO27*100</f>
        <v>30.078125</v>
      </c>
      <c r="L37" s="4">
        <f>Daten!BE27/Daten!AP27*100</f>
        <v>31.33159268929504</v>
      </c>
      <c r="M37" s="4">
        <f>Daten!BF27/Daten!AQ27*100</f>
        <v>26.708860759493668</v>
      </c>
      <c r="N37" s="4">
        <f>Daten!BG27/Daten!AR27*100</f>
        <v>18.87550200803213</v>
      </c>
    </row>
    <row r="38" spans="1:14" ht="12.75">
      <c r="A38" s="24" t="s">
        <v>6</v>
      </c>
      <c r="B38" s="4">
        <f>Daten!AU28/Daten!AF28*100</f>
        <v>17.91530944625407</v>
      </c>
      <c r="C38" s="4">
        <f>Daten!AV28/Daten!AG28*100</f>
        <v>18.633540372670808</v>
      </c>
      <c r="D38" s="4">
        <f>Daten!AW28/Daten!AH28*100</f>
        <v>19.21921921921922</v>
      </c>
      <c r="E38" s="4">
        <f>Daten!AX28/Daten!AI28*100</f>
        <v>22.590361445783135</v>
      </c>
      <c r="F38" s="4">
        <f>Daten!AY28/Daten!AJ28*100</f>
        <v>22.807017543859647</v>
      </c>
      <c r="G38" s="4">
        <f>Daten!AZ28/Daten!AK28*100</f>
        <v>22.316384180790962</v>
      </c>
      <c r="H38" s="4">
        <f>Daten!BA28/Daten!AL28*100</f>
        <v>23.809523809523807</v>
      </c>
      <c r="I38" s="4">
        <f>Daten!BB28/Daten!AM28*100</f>
        <v>22.282608695652172</v>
      </c>
      <c r="J38" s="4">
        <f>Daten!BC28/Daten!AN28*100</f>
        <v>23.324396782841823</v>
      </c>
      <c r="K38" s="4">
        <f>Daten!BD28/Daten!AO28*100</f>
        <v>24.010554089709764</v>
      </c>
      <c r="L38" s="4">
        <f>Daten!BE28/Daten!AP28*100</f>
        <v>24.93438320209974</v>
      </c>
      <c r="M38" s="4">
        <f>Daten!BF28/Daten!AQ28*100</f>
        <v>23.67758186397985</v>
      </c>
      <c r="N38" s="4">
        <f>Daten!BG28/Daten!AR28*100</f>
        <v>19.3158953722334</v>
      </c>
    </row>
    <row r="39" spans="1:14" ht="12.75">
      <c r="A39" s="24" t="s">
        <v>7</v>
      </c>
      <c r="B39" s="4">
        <f>Daten!AU29/Daten!AF29*100</f>
        <v>22.901385493072535</v>
      </c>
      <c r="C39" s="4">
        <f>Daten!AV29/Daten!AG29*100</f>
        <v>24.637681159420293</v>
      </c>
      <c r="D39" s="4">
        <f>Daten!AW29/Daten!AH29*100</f>
        <v>25.45743834526651</v>
      </c>
      <c r="E39" s="4">
        <f>Daten!AX29/Daten!AI29*100</f>
        <v>27.40501212611156</v>
      </c>
      <c r="F39" s="4">
        <f>Daten!AY29/Daten!AJ29*100</f>
        <v>27.70700636942675</v>
      </c>
      <c r="G39" s="4">
        <f>Daten!AZ29/Daten!AK29*100</f>
        <v>30.68535825545171</v>
      </c>
      <c r="H39" s="4">
        <f>Daten!BA29/Daten!AL29*100</f>
        <v>31.680867544539115</v>
      </c>
      <c r="I39" s="4">
        <f>Daten!BB29/Daten!AM29*100</f>
        <v>30.757575757575754</v>
      </c>
      <c r="J39" s="4">
        <f>Daten!BC29/Daten!AN29*100</f>
        <v>30.096367679762785</v>
      </c>
      <c r="K39" s="4">
        <f>Daten!BD29/Daten!AO29*100</f>
        <v>30.15988372093023</v>
      </c>
      <c r="L39" s="4">
        <f>Daten!BE29/Daten!AP29*100</f>
        <v>29.37411095305832</v>
      </c>
      <c r="M39" s="4">
        <f>Daten!BF29/Daten!AQ29*100</f>
        <v>28.36438923395445</v>
      </c>
      <c r="N39" s="4">
        <f>Daten!BG29/Daten!AR29*100</f>
        <v>21.602972399150744</v>
      </c>
    </row>
    <row r="40" spans="1:14" ht="12.75">
      <c r="A40" s="24" t="s">
        <v>8</v>
      </c>
      <c r="B40" s="4">
        <f>Daten!AU30/Daten!AF30*100</f>
        <v>16.75977653631285</v>
      </c>
      <c r="C40" s="4">
        <f>Daten!AV30/Daten!AG30*100</f>
        <v>16.71195652173913</v>
      </c>
      <c r="D40" s="4">
        <f>Daten!AW30/Daten!AH30*100</f>
        <v>20</v>
      </c>
      <c r="E40" s="4">
        <f>Daten!AX30/Daten!AI30*100</f>
        <v>19.812583668005352</v>
      </c>
      <c r="F40" s="4">
        <f>Daten!AY30/Daten!AJ30*100</f>
        <v>21.97070572569907</v>
      </c>
      <c r="G40" s="4">
        <f>Daten!AZ30/Daten!AK30*100</f>
        <v>24.406332453825858</v>
      </c>
      <c r="H40" s="4">
        <f>Daten!BA30/Daten!AL30*100</f>
        <v>26.68428005284016</v>
      </c>
      <c r="I40" s="4">
        <f>Daten!BB30/Daten!AM30*100</f>
        <v>27.284595300261095</v>
      </c>
      <c r="J40" s="4">
        <f>Daten!BC30/Daten!AN30*100</f>
        <v>27.8580814717477</v>
      </c>
      <c r="K40" s="4">
        <f>Daten!BD30/Daten!AO30*100</f>
        <v>27.55498059508409</v>
      </c>
      <c r="L40" s="4">
        <f>Daten!BE30/Daten!AP30*100</f>
        <v>28.79581151832461</v>
      </c>
      <c r="M40" s="4">
        <f>Daten!BF30/Daten!AQ30*100</f>
        <v>28.55313700384123</v>
      </c>
      <c r="N40" s="4">
        <f>Daten!BG30/Daten!AR30*100</f>
        <v>21.608040201005025</v>
      </c>
    </row>
    <row r="41" spans="1:14" ht="12.75">
      <c r="A41" s="24" t="s">
        <v>9</v>
      </c>
      <c r="B41" s="4">
        <f>Daten!AU31/Daten!AF31*100</f>
        <v>21.21433796634967</v>
      </c>
      <c r="C41" s="4">
        <f>Daten!AV31/Daten!AG31*100</f>
        <v>22.38372093023256</v>
      </c>
      <c r="D41" s="4">
        <f>Daten!AW31/Daten!AH31*100</f>
        <v>23.841059602649008</v>
      </c>
      <c r="E41" s="4">
        <f>Daten!AX31/Daten!AI31*100</f>
        <v>25.50486163051608</v>
      </c>
      <c r="F41" s="4">
        <f>Daten!AY31/Daten!AJ31*100</f>
        <v>26.132930513595166</v>
      </c>
      <c r="G41" s="4">
        <f>Daten!AZ31/Daten!AK31*100</f>
        <v>26</v>
      </c>
      <c r="H41" s="4">
        <f>Daten!BA31/Daten!AL31*100</f>
        <v>27.386541471048513</v>
      </c>
      <c r="I41" s="4">
        <f>Daten!BB31/Daten!AM31*100</f>
        <v>26.802507836990596</v>
      </c>
      <c r="J41" s="4">
        <f>Daten!BC31/Daten!AN31*100</f>
        <v>28.100470957613815</v>
      </c>
      <c r="K41" s="4">
        <f>Daten!BD31/Daten!AO31*100</f>
        <v>26.97063369397218</v>
      </c>
      <c r="L41" s="4">
        <f>Daten!BE31/Daten!AP31*100</f>
        <v>26.94063926940639</v>
      </c>
      <c r="M41" s="4">
        <f>Daten!BF31/Daten!AQ31*100</f>
        <v>27.887537993920976</v>
      </c>
      <c r="N41" s="4">
        <f>Daten!BG31/Daten!AR31*100</f>
        <v>22.735346358792185</v>
      </c>
    </row>
    <row r="42" spans="1:14" ht="12.75">
      <c r="A42" s="24" t="s">
        <v>10</v>
      </c>
      <c r="B42" s="4">
        <f>Daten!AU32/Daten!AF32*100</f>
        <v>22.516556291390728</v>
      </c>
      <c r="C42" s="4">
        <f>Daten!AV32/Daten!AG32*100</f>
        <v>23.52941176470588</v>
      </c>
      <c r="D42" s="4">
        <f>Daten!AW32/Daten!AH32*100</f>
        <v>29.86111111111111</v>
      </c>
      <c r="E42" s="4">
        <f>Daten!AX32/Daten!AI32*100</f>
        <v>29.577464788732392</v>
      </c>
      <c r="F42" s="4">
        <f>Daten!AY32/Daten!AJ32*100</f>
        <v>28.767123287671232</v>
      </c>
      <c r="G42" s="4">
        <f>Daten!AZ32/Daten!AK32*100</f>
        <v>27.09677419354839</v>
      </c>
      <c r="H42" s="4">
        <f>Daten!BA32/Daten!AL32*100</f>
        <v>26.797385620915033</v>
      </c>
      <c r="I42" s="4">
        <f>Daten!BB32/Daten!AM32*100</f>
        <v>26.923076923076923</v>
      </c>
      <c r="J42" s="4">
        <f>Daten!BC32/Daten!AN32*100</f>
        <v>26.666666666666668</v>
      </c>
      <c r="K42" s="4">
        <f>Daten!BD32/Daten!AO32*100</f>
        <v>25.850340136054424</v>
      </c>
      <c r="L42" s="4">
        <f>Daten!BE32/Daten!AP32*100</f>
        <v>31.88405797101449</v>
      </c>
      <c r="M42" s="4">
        <f>Daten!BF32/Daten!AQ32*100</f>
        <v>25.949367088607595</v>
      </c>
      <c r="N42" s="4">
        <f>Daten!BG32/Daten!AR32*100</f>
        <v>20.095693779904305</v>
      </c>
    </row>
    <row r="43" spans="1:14" ht="12.75">
      <c r="A43" s="36" t="s">
        <v>0</v>
      </c>
      <c r="B43" s="13">
        <f>Daten!AU33/Daten!AF33*100</f>
        <v>24.697440291314127</v>
      </c>
      <c r="C43" s="13">
        <f>Daten!AV33/Daten!AG33*100</f>
        <v>26.153516754094852</v>
      </c>
      <c r="D43" s="13">
        <f>Daten!AW33/Daten!AH33*100</f>
        <v>27.101604278074866</v>
      </c>
      <c r="E43" s="13">
        <f>Daten!AX33/Daten!AI33*100</f>
        <v>27.854373115036623</v>
      </c>
      <c r="F43" s="13">
        <f>Daten!AY33/Daten!AJ33*100</f>
        <v>28.4486463257413</v>
      </c>
      <c r="G43" s="13">
        <f>Daten!AZ33/Daten!AK33*100</f>
        <v>30.275824770146027</v>
      </c>
      <c r="H43" s="13">
        <f>Daten!BA33/Daten!AL33*100</f>
        <v>31.60361931756241</v>
      </c>
      <c r="I43" s="13">
        <f>Daten!BB33/Daten!AM33*100</f>
        <v>31.490098474191104</v>
      </c>
      <c r="J43" s="13">
        <f>Daten!BC33/Daten!AN33*100</f>
        <v>32.01516793066089</v>
      </c>
      <c r="K43" s="13">
        <f>Daten!BD33/Daten!AO33*100</f>
        <v>32.20501868659904</v>
      </c>
      <c r="L43" s="13">
        <f>Daten!BE33/Daten!AP33*100</f>
        <v>32.70313329792884</v>
      </c>
      <c r="M43" s="13">
        <f>Daten!BF33/Daten!AQ33*100</f>
        <v>32.24152365006279</v>
      </c>
      <c r="N43" s="13">
        <f>Daten!BG33/Daten!AR33*100</f>
        <v>23.95017235976183</v>
      </c>
    </row>
    <row r="45" ht="12.75">
      <c r="A45" s="1" t="s">
        <v>114</v>
      </c>
    </row>
    <row r="46" spans="1:14" ht="12.75">
      <c r="A46" s="23"/>
      <c r="B46" s="42" t="s">
        <v>14</v>
      </c>
      <c r="C46" s="42"/>
      <c r="D46" s="42"/>
      <c r="E46" s="42"/>
      <c r="F46" s="42"/>
      <c r="G46" s="42"/>
      <c r="H46" s="42"/>
      <c r="I46" s="42"/>
      <c r="J46" s="42"/>
      <c r="K46" s="42"/>
      <c r="L46" s="42"/>
      <c r="M46" s="42"/>
      <c r="N46" s="42"/>
    </row>
    <row r="47" spans="1:14" ht="12.75">
      <c r="A47" s="23" t="s">
        <v>11</v>
      </c>
      <c r="B47" s="22">
        <v>1999</v>
      </c>
      <c r="C47" s="22">
        <v>2000</v>
      </c>
      <c r="D47" s="22">
        <v>2001</v>
      </c>
      <c r="E47" s="22">
        <v>2002</v>
      </c>
      <c r="F47" s="22">
        <v>2003</v>
      </c>
      <c r="G47" s="22">
        <v>2005</v>
      </c>
      <c r="H47" s="22">
        <v>2006</v>
      </c>
      <c r="I47" s="22">
        <v>2007</v>
      </c>
      <c r="J47" s="22">
        <v>2008</v>
      </c>
      <c r="K47" s="22">
        <v>2009</v>
      </c>
      <c r="L47" s="22">
        <v>2010</v>
      </c>
      <c r="M47" s="22">
        <v>2011</v>
      </c>
      <c r="N47" s="22">
        <v>2012</v>
      </c>
    </row>
    <row r="48" spans="1:14" ht="12.75">
      <c r="A48" s="24" t="s">
        <v>1</v>
      </c>
      <c r="B48" s="4">
        <f>Daten!AU38/Daten!AF38*100</f>
        <v>30.334728033472803</v>
      </c>
      <c r="C48" s="4">
        <f>Daten!AV38/Daten!AG38*100</f>
        <v>31.934976402726793</v>
      </c>
      <c r="D48" s="4">
        <f>Daten!AW38/Daten!AH38*100</f>
        <v>32.31327800829876</v>
      </c>
      <c r="E48" s="4">
        <f>Daten!AX38/Daten!AI38*100</f>
        <v>32.95218295218295</v>
      </c>
      <c r="F48" s="4">
        <f>Daten!AY38/Daten!AJ38*100</f>
        <v>32.42677824267782</v>
      </c>
      <c r="G48" s="4">
        <f>Daten!AZ38/Daten!AK38*100</f>
        <v>32.98264071541294</v>
      </c>
      <c r="H48" s="4">
        <f>Daten!BA38/Daten!AL38*100</f>
        <v>33.56346255974509</v>
      </c>
      <c r="I48" s="4">
        <f>Daten!BB38/Daten!AM38*100</f>
        <v>33.92763502884112</v>
      </c>
      <c r="J48" s="4">
        <f>Daten!BC38/Daten!AN38*100</f>
        <v>33.45268542199488</v>
      </c>
      <c r="K48" s="4">
        <f>Daten!BD38/Daten!AO38*100</f>
        <v>36.79876479670612</v>
      </c>
      <c r="L48" s="4">
        <f>Daten!BE38/Daten!AP38*100</f>
        <v>36.44196654840345</v>
      </c>
      <c r="M48" s="4">
        <f>Daten!BF38/Daten!AQ38*100</f>
        <v>37.56268806419258</v>
      </c>
      <c r="N48" s="4">
        <f>Daten!BG38/Daten!AR38*100</f>
        <v>27.22457627118644</v>
      </c>
    </row>
    <row r="49" spans="1:14" ht="12.75">
      <c r="A49" s="24" t="s">
        <v>2</v>
      </c>
      <c r="B49" s="4">
        <f>Daten!AU39/Daten!AF39*100</f>
        <v>15.64835164835165</v>
      </c>
      <c r="C49" s="4">
        <f>Daten!AV39/Daten!AG39*100</f>
        <v>16.53139683895771</v>
      </c>
      <c r="D49" s="4">
        <f>Daten!AW39/Daten!AH39*100</f>
        <v>18.143459915611814</v>
      </c>
      <c r="E49" s="4">
        <f>Daten!AX39/Daten!AI39*100</f>
        <v>18.36988001654944</v>
      </c>
      <c r="F49" s="4">
        <f>Daten!AY39/Daten!AJ39*100</f>
        <v>18.424194190210905</v>
      </c>
      <c r="G49" s="4">
        <f>Daten!AZ39/Daten!AK39*100</f>
        <v>20.62937062937063</v>
      </c>
      <c r="H49" s="4">
        <f>Daten!BA39/Daten!AL39*100</f>
        <v>21.74757281553398</v>
      </c>
      <c r="I49" s="4">
        <f>Daten!BB39/Daten!AM39*100</f>
        <v>22.013782542113322</v>
      </c>
      <c r="J49" s="4">
        <f>Daten!BC39/Daten!AN39*100</f>
        <v>23.020753266717907</v>
      </c>
      <c r="K49" s="4">
        <f>Daten!BD39/Daten!AO39*100</f>
        <v>22.894333843797856</v>
      </c>
      <c r="L49" s="4">
        <f>Daten!BE39/Daten!AP39*100</f>
        <v>23.351226993865033</v>
      </c>
      <c r="M49" s="4">
        <f>Daten!BF39/Daten!AQ39*100</f>
        <v>23.791250959324636</v>
      </c>
      <c r="N49" s="4">
        <f>Daten!BG39/Daten!AR39*100</f>
        <v>18.962322421247684</v>
      </c>
    </row>
    <row r="50" spans="1:14" ht="12.75">
      <c r="A50" s="24" t="s">
        <v>3</v>
      </c>
      <c r="B50" s="4">
        <f>Daten!AU40/Daten!AF40*100</f>
        <v>24.625850340136054</v>
      </c>
      <c r="C50" s="4">
        <f>Daten!AV40/Daten!AG40*100</f>
        <v>25.83108715184187</v>
      </c>
      <c r="D50" s="4">
        <f>Daten!AW40/Daten!AH40*100</f>
        <v>24.71059661620659</v>
      </c>
      <c r="E50" s="4">
        <f>Daten!AX40/Daten!AI40*100</f>
        <v>24.675324675324674</v>
      </c>
      <c r="F50" s="4">
        <f>Daten!AY40/Daten!AJ40*100</f>
        <v>25.190497534737787</v>
      </c>
      <c r="G50" s="4">
        <f>Daten!AZ40/Daten!AK40*100</f>
        <v>27.32637312755334</v>
      </c>
      <c r="H50" s="4">
        <f>Daten!BA40/Daten!AL40*100</f>
        <v>28.909512761020885</v>
      </c>
      <c r="I50" s="4">
        <f>Daten!BB40/Daten!AM40*100</f>
        <v>28.39907192575406</v>
      </c>
      <c r="J50" s="4">
        <f>Daten!BC40/Daten!AN40*100</f>
        <v>30.898092135877153</v>
      </c>
      <c r="K50" s="4">
        <f>Daten!BD40/Daten!AO40*100</f>
        <v>31.110095934216535</v>
      </c>
      <c r="L50" s="4">
        <f>Daten!BE40/Daten!AP40*100</f>
        <v>32.4557421697685</v>
      </c>
      <c r="M50" s="4">
        <f>Daten!BF40/Daten!AQ40*100</f>
        <v>32.10884353741497</v>
      </c>
      <c r="N50" s="4">
        <f>Daten!BG40/Daten!AR40*100</f>
        <v>23.427405644338663</v>
      </c>
    </row>
    <row r="51" spans="1:14" ht="12.75">
      <c r="A51" s="24" t="s">
        <v>4</v>
      </c>
      <c r="B51" s="4">
        <f>Daten!AU41/Daten!AF41*100</f>
        <v>14.343317972350231</v>
      </c>
      <c r="C51" s="4">
        <f>Daten!AV41/Daten!AG41*100</f>
        <v>14.699205448354144</v>
      </c>
      <c r="D51" s="4">
        <f>Daten!AW41/Daten!AH41*100</f>
        <v>14.885282596530496</v>
      </c>
      <c r="E51" s="4">
        <f>Daten!AX41/Daten!AI41*100</f>
        <v>14.64088397790055</v>
      </c>
      <c r="F51" s="4">
        <f>Daten!AY41/Daten!AJ41*100</f>
        <v>15.640599001663894</v>
      </c>
      <c r="G51" s="4">
        <f>Daten!AZ41/Daten!AK41*100</f>
        <v>17.88805539526832</v>
      </c>
      <c r="H51" s="4">
        <f>Daten!BA41/Daten!AL41*100</f>
        <v>18.244803695150118</v>
      </c>
      <c r="I51" s="4">
        <f>Daten!BB41/Daten!AM41*100</f>
        <v>18.782014797951053</v>
      </c>
      <c r="J51" s="4">
        <f>Daten!BC41/Daten!AN41*100</f>
        <v>19.30126002290951</v>
      </c>
      <c r="K51" s="4">
        <f>Daten!BD41/Daten!AO41*100</f>
        <v>21.643059490084987</v>
      </c>
      <c r="L51" s="4">
        <f>Daten!BE41/Daten!AP41*100</f>
        <v>22.56787330316742</v>
      </c>
      <c r="M51" s="4">
        <f>Daten!BF41/Daten!AQ41*100</f>
        <v>23.392145702902674</v>
      </c>
      <c r="N51" s="4">
        <f>Daten!BG41/Daten!AR41*100</f>
        <v>18.068965517241377</v>
      </c>
    </row>
    <row r="52" spans="1:14" ht="12.75">
      <c r="A52" s="24" t="s">
        <v>5</v>
      </c>
      <c r="B52" s="4">
        <f>Daten!AU42/Daten!AF42*100</f>
        <v>18.34247410115783</v>
      </c>
      <c r="C52" s="4">
        <f>Daten!AV42/Daten!AG42*100</f>
        <v>19.717444717444717</v>
      </c>
      <c r="D52" s="4">
        <f>Daten!AW42/Daten!AH42*100</f>
        <v>19.89051094890511</v>
      </c>
      <c r="E52" s="4">
        <f>Daten!AX42/Daten!AI42*100</f>
        <v>21.654040404040405</v>
      </c>
      <c r="F52" s="4">
        <f>Daten!AY42/Daten!AJ42*100</f>
        <v>20.5771643663739</v>
      </c>
      <c r="G52" s="4">
        <f>Daten!AZ42/Daten!AK42*100</f>
        <v>21.689059500959694</v>
      </c>
      <c r="H52" s="4">
        <f>Daten!BA42/Daten!AL42*100</f>
        <v>22.742040285899932</v>
      </c>
      <c r="I52" s="4">
        <f>Daten!BB42/Daten!AM42*100</f>
        <v>23.50597609561753</v>
      </c>
      <c r="J52" s="4">
        <f>Daten!BC42/Daten!AN42*100</f>
        <v>22.696476964769648</v>
      </c>
      <c r="K52" s="4">
        <f>Daten!BD42/Daten!AO42*100</f>
        <v>22.139973082099594</v>
      </c>
      <c r="L52" s="4">
        <f>Daten!BE42/Daten!AP42*100</f>
        <v>23.46938775510204</v>
      </c>
      <c r="M52" s="4">
        <f>Daten!BF42/Daten!AQ42*100</f>
        <v>21.543624161073826</v>
      </c>
      <c r="N52" s="4">
        <f>Daten!BG42/Daten!AR42*100</f>
        <v>16.29711751662971</v>
      </c>
    </row>
    <row r="53" spans="1:14" ht="12.75">
      <c r="A53" s="24" t="s">
        <v>6</v>
      </c>
      <c r="B53" s="4">
        <f>Daten!AU43/Daten!AF43*100</f>
        <v>11.979166666666668</v>
      </c>
      <c r="C53" s="4">
        <f>Daten!AV43/Daten!AG43*100</f>
        <v>12.458471760797343</v>
      </c>
      <c r="D53" s="4">
        <f>Daten!AW43/Daten!AH43*100</f>
        <v>12.559618441971383</v>
      </c>
      <c r="E53" s="4">
        <f>Daten!AX43/Daten!AI43*100</f>
        <v>14.440993788819876</v>
      </c>
      <c r="F53" s="4">
        <f>Daten!AY43/Daten!AJ43*100</f>
        <v>14.710252600297178</v>
      </c>
      <c r="G53" s="4">
        <f>Daten!AZ43/Daten!AK43*100</f>
        <v>14.65149359886202</v>
      </c>
      <c r="H53" s="4">
        <f>Daten!BA43/Daten!AL43*100</f>
        <v>16.216216216216218</v>
      </c>
      <c r="I53" s="4">
        <f>Daten!BB43/Daten!AM43*100</f>
        <v>15.672676837725383</v>
      </c>
      <c r="J53" s="4">
        <f>Daten!BC43/Daten!AN43*100</f>
        <v>16.216216216216218</v>
      </c>
      <c r="K53" s="4">
        <f>Daten!BD43/Daten!AO43*100</f>
        <v>17.41424802110818</v>
      </c>
      <c r="L53" s="4">
        <f>Daten!BE43/Daten!AP43*100</f>
        <v>18.087855297157624</v>
      </c>
      <c r="M53" s="4">
        <f>Daten!BF43/Daten!AQ43*100</f>
        <v>17.91044776119403</v>
      </c>
      <c r="N53" s="4">
        <f>Daten!BG43/Daten!AR43*100</f>
        <v>15.092402464065707</v>
      </c>
    </row>
    <row r="54" spans="1:14" ht="12.75">
      <c r="A54" s="24" t="s">
        <v>7</v>
      </c>
      <c r="B54" s="4">
        <f>Daten!AU44/Daten!AF44*100</f>
        <v>17.668161434977577</v>
      </c>
      <c r="C54" s="4">
        <f>Daten!AV44/Daten!AG44*100</f>
        <v>18.99122807017544</v>
      </c>
      <c r="D54" s="4">
        <f>Daten!AW44/Daten!AH44*100</f>
        <v>19.224211423699913</v>
      </c>
      <c r="E54" s="4">
        <f>Daten!AX44/Daten!AI44*100</f>
        <v>20.52923602219377</v>
      </c>
      <c r="F54" s="4">
        <f>Daten!AY44/Daten!AJ44*100</f>
        <v>20.642201834862387</v>
      </c>
      <c r="G54" s="4">
        <f>Daten!AZ44/Daten!AK44*100</f>
        <v>22.334819618970407</v>
      </c>
      <c r="H54" s="4">
        <f>Daten!BA44/Daten!AL44*100</f>
        <v>23.04609218436874</v>
      </c>
      <c r="I54" s="4">
        <f>Daten!BB44/Daten!AM44*100</f>
        <v>22.84263959390863</v>
      </c>
      <c r="J54" s="4">
        <f>Daten!BC44/Daten!AN44*100</f>
        <v>22.723794950267788</v>
      </c>
      <c r="K54" s="4">
        <f>Daten!BD44/Daten!AO44*100</f>
        <v>22.850678733031675</v>
      </c>
      <c r="L54" s="4">
        <f>Daten!BE44/Daten!AP44*100</f>
        <v>22.94776119402985</v>
      </c>
      <c r="M54" s="4">
        <f>Daten!BF44/Daten!AQ44*100</f>
        <v>23.183643665571378</v>
      </c>
      <c r="N54" s="4">
        <f>Daten!BG44/Daten!AR44*100</f>
        <v>18.61006106426287</v>
      </c>
    </row>
    <row r="55" spans="1:14" ht="12.75">
      <c r="A55" s="24" t="s">
        <v>8</v>
      </c>
      <c r="B55" s="4">
        <f>Daten!AU45/Daten!AF45*100</f>
        <v>12.746585735963581</v>
      </c>
      <c r="C55" s="4">
        <f>Daten!AV45/Daten!AG45*100</f>
        <v>13.553113553113553</v>
      </c>
      <c r="D55" s="4">
        <f>Daten!AW45/Daten!AH45*100</f>
        <v>16.008614501076813</v>
      </c>
      <c r="E55" s="4">
        <f>Daten!AX45/Daten!AI45*100</f>
        <v>16.35846372688478</v>
      </c>
      <c r="F55" s="4">
        <f>Daten!AY45/Daten!AJ45*100</f>
        <v>17.807262569832403</v>
      </c>
      <c r="G55" s="4">
        <f>Daten!AZ45/Daten!AK45*100</f>
        <v>19.498607242339833</v>
      </c>
      <c r="H55" s="4">
        <f>Daten!BA45/Daten!AL45*100</f>
        <v>20.78729281767956</v>
      </c>
      <c r="I55" s="4">
        <f>Daten!BB45/Daten!AM45*100</f>
        <v>21.78082191780822</v>
      </c>
      <c r="J55" s="4">
        <f>Daten!BC45/Daten!AN45*100</f>
        <v>23.008241758241756</v>
      </c>
      <c r="K55" s="4">
        <f>Daten!BD45/Daten!AO45*100</f>
        <v>23.509485094850948</v>
      </c>
      <c r="L55" s="4">
        <f>Daten!BE45/Daten!AP45*100</f>
        <v>24.91420727522306</v>
      </c>
      <c r="M55" s="4">
        <f>Daten!BF45/Daten!AQ45*100</f>
        <v>24.377104377104377</v>
      </c>
      <c r="N55" s="4">
        <f>Daten!BG45/Daten!AR45*100</f>
        <v>19.184782608695652</v>
      </c>
    </row>
    <row r="56" spans="1:14" ht="12.75">
      <c r="A56" s="24" t="s">
        <v>9</v>
      </c>
      <c r="B56" s="4">
        <f>Daten!AU46/Daten!AF46*100</f>
        <v>16.19631901840491</v>
      </c>
      <c r="C56" s="4">
        <f>Daten!AV46/Daten!AG46*100</f>
        <v>17.766911165444174</v>
      </c>
      <c r="D56" s="4">
        <f>Daten!AW46/Daten!AH46*100</f>
        <v>18.86715566422168</v>
      </c>
      <c r="E56" s="4">
        <f>Daten!AX46/Daten!AI46*100</f>
        <v>19.786535303776684</v>
      </c>
      <c r="F56" s="4">
        <f>Daten!AY46/Daten!AJ46*100</f>
        <v>20.534979423868315</v>
      </c>
      <c r="G56" s="4">
        <f>Daten!AZ46/Daten!AK46*100</f>
        <v>20.841847159787495</v>
      </c>
      <c r="H56" s="4">
        <f>Daten!BA46/Daten!AL46*100</f>
        <v>21.508034610630407</v>
      </c>
      <c r="I56" s="4">
        <f>Daten!BB46/Daten!AM46*100</f>
        <v>21.153846153846153</v>
      </c>
      <c r="J56" s="4">
        <f>Daten!BC46/Daten!AN46*100</f>
        <v>22.040816326530614</v>
      </c>
      <c r="K56" s="4">
        <f>Daten!BD46/Daten!AO46*100</f>
        <v>21.753246753246753</v>
      </c>
      <c r="L56" s="4">
        <f>Daten!BE46/Daten!AP46*100</f>
        <v>22.29428455614106</v>
      </c>
      <c r="M56" s="4">
        <f>Daten!BF46/Daten!AQ46*100</f>
        <v>23.765182186234817</v>
      </c>
      <c r="N56" s="4">
        <f>Daten!BG46/Daten!AR46*100</f>
        <v>19.34426229508197</v>
      </c>
    </row>
    <row r="57" spans="1:14" ht="12.75">
      <c r="A57" s="24" t="s">
        <v>10</v>
      </c>
      <c r="B57" s="4">
        <f>Daten!AU47/Daten!AF47*100</f>
        <v>17.20430107526882</v>
      </c>
      <c r="C57" s="4">
        <f>Daten!AV47/Daten!AG47*100</f>
        <v>18.30985915492958</v>
      </c>
      <c r="D57" s="4">
        <f>Daten!AW47/Daten!AH47*100</f>
        <v>22.137404580152673</v>
      </c>
      <c r="E57" s="4">
        <f>Daten!AX47/Daten!AI47*100</f>
        <v>21.50943396226415</v>
      </c>
      <c r="F57" s="4">
        <f>Daten!AY47/Daten!AJ47*100</f>
        <v>20.216606498194945</v>
      </c>
      <c r="G57" s="4">
        <f>Daten!AZ47/Daten!AK47*100</f>
        <v>20.714285714285715</v>
      </c>
      <c r="H57" s="4">
        <f>Daten!BA47/Daten!AL47*100</f>
        <v>20.28985507246377</v>
      </c>
      <c r="I57" s="4">
        <f>Daten!BB47/Daten!AM47*100</f>
        <v>20.774647887323944</v>
      </c>
      <c r="J57" s="4">
        <f>Daten!BC47/Daten!AN47*100</f>
        <v>22.382671480144403</v>
      </c>
      <c r="K57" s="4">
        <f>Daten!BD47/Daten!AO47*100</f>
        <v>21.691176470588236</v>
      </c>
      <c r="L57" s="4">
        <f>Daten!BE47/Daten!AP47*100</f>
        <v>22.01492537313433</v>
      </c>
      <c r="M57" s="4">
        <f>Daten!BF47/Daten!AQ47*100</f>
        <v>20.344827586206897</v>
      </c>
      <c r="N57" s="4">
        <f>Daten!BG47/Daten!AR47*100</f>
        <v>15.775401069518717</v>
      </c>
    </row>
    <row r="58" spans="1:14" s="1" customFormat="1" ht="12.75">
      <c r="A58" s="23" t="s">
        <v>0</v>
      </c>
      <c r="B58" s="14">
        <f>Daten!AU48/Daten!AF48*100</f>
        <v>18.679665402900643</v>
      </c>
      <c r="C58" s="14">
        <f>Daten!AV48/Daten!AG48*100</f>
        <v>19.775654341503948</v>
      </c>
      <c r="D58" s="14">
        <f>Daten!AW48/Daten!AH48*100</f>
        <v>20.370478926080075</v>
      </c>
      <c r="E58" s="14">
        <f>Daten!AX48/Daten!AI48*100</f>
        <v>20.982299847614584</v>
      </c>
      <c r="F58" s="14">
        <f>Daten!AY48/Daten!AJ48*100</f>
        <v>21.195620691652667</v>
      </c>
      <c r="G58" s="14">
        <f>Daten!AZ48/Daten!AK48*100</f>
        <v>22.597792800600914</v>
      </c>
      <c r="H58" s="14">
        <f>Daten!BA48/Daten!AL48*100</f>
        <v>23.495618870771196</v>
      </c>
      <c r="I58" s="14">
        <f>Daten!BB48/Daten!AM48*100</f>
        <v>23.61119090021256</v>
      </c>
      <c r="J58" s="14">
        <f>Daten!BC48/Daten!AN48*100</f>
        <v>24.27712567993129</v>
      </c>
      <c r="K58" s="14">
        <f>Daten!BD48/Daten!AO48*100</f>
        <v>24.89073054436056</v>
      </c>
      <c r="L58" s="14">
        <f>Daten!BE48/Daten!AP48*100</f>
        <v>25.549015168666518</v>
      </c>
      <c r="M58" s="14">
        <f>Daten!BF48/Daten!AQ48*100</f>
        <v>25.76233183856502</v>
      </c>
      <c r="N58" s="14">
        <f>Daten!BG48/Daten!AR48*100</f>
        <v>20.073234217143863</v>
      </c>
    </row>
  </sheetData>
  <sheetProtection/>
  <mergeCells count="5">
    <mergeCell ref="B46:N46"/>
    <mergeCell ref="B10:C10"/>
    <mergeCell ref="B12:C12"/>
    <mergeCell ref="B16:N16"/>
    <mergeCell ref="B31:N31"/>
  </mergeCells>
  <printOptions/>
  <pageMargins left="0.787401575" right="0.787401575" top="0.984251969" bottom="0.984251969"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N58"/>
  <sheetViews>
    <sheetView zoomScalePageLayoutView="0" workbookViewId="0" topLeftCell="A40">
      <selection activeCell="A16" sqref="A16:N58"/>
    </sheetView>
  </sheetViews>
  <sheetFormatPr defaultColWidth="17.8515625" defaultRowHeight="12.75"/>
  <cols>
    <col min="1" max="1" width="17.8515625" style="0" customWidth="1"/>
    <col min="2" max="14" width="8.7109375" style="0" customWidth="1"/>
  </cols>
  <sheetData>
    <row r="1" ht="12.75">
      <c r="A1" s="1" t="s">
        <v>89</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90</v>
      </c>
      <c r="B6" s="2"/>
      <c r="C6" s="2"/>
      <c r="D6" s="2"/>
      <c r="E6" s="2"/>
      <c r="F6" s="2"/>
      <c r="G6" s="2"/>
      <c r="H6" s="2"/>
      <c r="I6" s="2"/>
      <c r="J6" s="2"/>
      <c r="K6" s="2"/>
      <c r="L6" s="2"/>
      <c r="M6" s="2"/>
      <c r="N6" s="2"/>
    </row>
    <row r="7" spans="1:14" ht="12.75">
      <c r="A7" s="2" t="s">
        <v>91</v>
      </c>
      <c r="B7" s="2"/>
      <c r="C7" s="2"/>
      <c r="D7" s="2"/>
      <c r="E7" s="2"/>
      <c r="F7" s="2"/>
      <c r="G7" s="2"/>
      <c r="H7" s="2"/>
      <c r="I7" s="2"/>
      <c r="J7" s="2"/>
      <c r="K7" s="2"/>
      <c r="L7" s="2"/>
      <c r="M7" s="2"/>
      <c r="N7" s="2"/>
    </row>
    <row r="8" ht="2.25" customHeight="1"/>
    <row r="9" spans="2:3" ht="12.75">
      <c r="B9" s="43" t="s">
        <v>46</v>
      </c>
      <c r="C9" s="43"/>
    </row>
    <row r="10" spans="1:2" ht="12.75">
      <c r="A10" t="s">
        <v>96</v>
      </c>
      <c r="B10" t="s">
        <v>48</v>
      </c>
    </row>
    <row r="11" spans="2:3" ht="12.75">
      <c r="B11" s="43" t="s">
        <v>68</v>
      </c>
      <c r="C11" s="43"/>
    </row>
    <row r="12" spans="2:3" ht="12.75">
      <c r="B12" s="20"/>
      <c r="C12" s="20"/>
    </row>
    <row r="13" spans="1:3" ht="12.75">
      <c r="A13" s="5" t="s">
        <v>97</v>
      </c>
      <c r="B13" s="20"/>
      <c r="C13" s="20"/>
    </row>
    <row r="15" ht="12.75">
      <c r="A15" s="6" t="s">
        <v>115</v>
      </c>
    </row>
    <row r="16" spans="1:14" ht="12.75">
      <c r="A16" s="23"/>
      <c r="B16" s="42" t="s">
        <v>14</v>
      </c>
      <c r="C16" s="42"/>
      <c r="D16" s="42"/>
      <c r="E16" s="42"/>
      <c r="F16" s="42"/>
      <c r="G16" s="42"/>
      <c r="H16" s="42"/>
      <c r="I16" s="42"/>
      <c r="J16" s="42"/>
      <c r="K16" s="42"/>
      <c r="L16" s="42"/>
      <c r="M16" s="42"/>
      <c r="N16" s="42"/>
    </row>
    <row r="17" spans="1:14" ht="12.75">
      <c r="A17" s="23" t="s">
        <v>11</v>
      </c>
      <c r="B17" s="22">
        <v>1999</v>
      </c>
      <c r="C17" s="22">
        <v>2000</v>
      </c>
      <c r="D17" s="22">
        <v>2001</v>
      </c>
      <c r="E17" s="22">
        <v>2002</v>
      </c>
      <c r="F17" s="22">
        <v>2003</v>
      </c>
      <c r="G17" s="22">
        <v>2005</v>
      </c>
      <c r="H17" s="22">
        <v>2006</v>
      </c>
      <c r="I17" s="22">
        <v>2007</v>
      </c>
      <c r="J17" s="22">
        <v>2008</v>
      </c>
      <c r="K17" s="22">
        <v>2009</v>
      </c>
      <c r="L17" s="22">
        <v>2010</v>
      </c>
      <c r="M17" s="22">
        <v>2011</v>
      </c>
      <c r="N17" s="22">
        <v>2012</v>
      </c>
    </row>
    <row r="18" spans="1:14" ht="12.75">
      <c r="A18" s="24" t="s">
        <v>1</v>
      </c>
      <c r="B18" s="3">
        <f>Daten!B38/Daten!Q8*100</f>
        <v>63.90977443609023</v>
      </c>
      <c r="C18" s="3">
        <f>Daten!C38/Daten!R8*100</f>
        <v>64.48497854077253</v>
      </c>
      <c r="D18" s="3">
        <f>Daten!D38/Daten!S8*100</f>
        <v>65.14830508474576</v>
      </c>
      <c r="E18" s="3">
        <f>Daten!E38/Daten!T8*100</f>
        <v>64.4120707596254</v>
      </c>
      <c r="F18" s="3">
        <f>Daten!F38/Daten!U8*100</f>
        <v>63.18407960199005</v>
      </c>
      <c r="G18" s="3">
        <f>Daten!G38/Daten!V8*100</f>
        <v>72.87066246056783</v>
      </c>
      <c r="H18" s="3">
        <f>Daten!H38/Daten!W8*100</f>
        <v>77.24810400866738</v>
      </c>
      <c r="I18" s="3">
        <f>Daten!I38/Daten!X8*100</f>
        <v>81.31991051454138</v>
      </c>
      <c r="J18" s="3">
        <f>Daten!J38/Daten!Y8*100</f>
        <v>84.8</v>
      </c>
      <c r="K18" s="3">
        <f>Daten!K38/Daten!Z8*100</f>
        <v>89.76744186046511</v>
      </c>
      <c r="L18" s="3">
        <f>Daten!L38/Daten!AA8*100</f>
        <v>89.13043478260869</v>
      </c>
      <c r="M18" s="3">
        <f>Daten!M38/Daten!AB8*100</f>
        <v>91.86712485681558</v>
      </c>
      <c r="N18" s="3">
        <f>Daten!N38/Daten!AC8*100</f>
        <v>96.14935822637106</v>
      </c>
    </row>
    <row r="19" spans="1:14" ht="12.75">
      <c r="A19" s="24" t="s">
        <v>2</v>
      </c>
      <c r="B19" s="3">
        <f>Daten!B39/Daten!Q9*100</f>
        <v>64.09048067860509</v>
      </c>
      <c r="C19" s="3">
        <f>Daten!C39/Daten!R9*100</f>
        <v>65.65934065934066</v>
      </c>
      <c r="D19" s="3">
        <f>Daten!D39/Daten!S9*100</f>
        <v>68.7216681776972</v>
      </c>
      <c r="E19" s="3">
        <f>Daten!E39/Daten!T9*100</f>
        <v>75.44853635505193</v>
      </c>
      <c r="F19" s="3">
        <f>Daten!F39/Daten!U9*100</f>
        <v>76.05381165919283</v>
      </c>
      <c r="G19" s="3">
        <f>Daten!G39/Daten!V9*100</f>
        <v>92.15116279069767</v>
      </c>
      <c r="H19" s="3">
        <f>Daten!H39/Daten!W9*100</f>
        <v>100.40567951318458</v>
      </c>
      <c r="I19" s="3">
        <f>Daten!I39/Daten!X9*100</f>
        <v>102.32088799192735</v>
      </c>
      <c r="J19" s="3">
        <f>Daten!J39/Daten!Y9*100</f>
        <v>108.64583333333333</v>
      </c>
      <c r="K19" s="3">
        <f>Daten!K39/Daten!Z9*100</f>
        <v>110.8786610878661</v>
      </c>
      <c r="L19" s="3">
        <f>Daten!L39/Daten!AA9*100</f>
        <v>114.28571428571428</v>
      </c>
      <c r="M19" s="3">
        <f>Daten!M39/Daten!AB9*100</f>
        <v>115.4672395273899</v>
      </c>
      <c r="N19" s="3">
        <f>Daten!N39/Daten!AC9*100</f>
        <v>112.60504201680672</v>
      </c>
    </row>
    <row r="20" spans="1:14" ht="12.75">
      <c r="A20" s="24" t="s">
        <v>3</v>
      </c>
      <c r="B20" s="3">
        <f>Daten!B40/Daten!Q10*100</f>
        <v>85.64814814814815</v>
      </c>
      <c r="C20" s="3">
        <f>Daten!C40/Daten!R10*100</f>
        <v>89.96539792387543</v>
      </c>
      <c r="D20" s="3">
        <f>Daten!D40/Daten!S10*100</f>
        <v>92.54437869822485</v>
      </c>
      <c r="E20" s="3">
        <f>Daten!E40/Daten!T10*100</f>
        <v>96.35479951397326</v>
      </c>
      <c r="F20" s="3">
        <f>Daten!F40/Daten!U10*100</f>
        <v>90.54669703872437</v>
      </c>
      <c r="G20" s="3">
        <f>Daten!G40/Daten!V10*100</f>
        <v>103.04136253041362</v>
      </c>
      <c r="H20" s="3">
        <f>Daten!H40/Daten!W10*100</f>
        <v>103.72148859543817</v>
      </c>
      <c r="I20" s="3">
        <f>Daten!I40/Daten!X10*100</f>
        <v>100.69686411149826</v>
      </c>
      <c r="J20" s="3">
        <f>Daten!J40/Daten!Y10*100</f>
        <v>108.21078431372548</v>
      </c>
      <c r="K20" s="3">
        <f>Daten!K40/Daten!Z10*100</f>
        <v>109.53516090584029</v>
      </c>
      <c r="L20" s="3">
        <f>Daten!L40/Daten!AA10*100</f>
        <v>107.60368663594471</v>
      </c>
      <c r="M20" s="3">
        <f>Daten!M40/Daten!AB10*100</f>
        <v>103.2474804031355</v>
      </c>
      <c r="N20" s="3">
        <f>Daten!N40/Daten!AC10*100</f>
        <v>103.9647577092511</v>
      </c>
    </row>
    <row r="21" spans="1:14" ht="12.75">
      <c r="A21" s="24" t="s">
        <v>4</v>
      </c>
      <c r="B21" s="3">
        <f>Daten!B41/Daten!Q11*100</f>
        <v>45.6861133935908</v>
      </c>
      <c r="C21" s="3">
        <f>Daten!C41/Daten!R11*100</f>
        <v>46.86192468619247</v>
      </c>
      <c r="D21" s="3">
        <f>Daten!D41/Daten!S11*100</f>
        <v>46.693548387096776</v>
      </c>
      <c r="E21" s="3">
        <f>Daten!E41/Daten!T11*100</f>
        <v>47.64565043894653</v>
      </c>
      <c r="F21" s="3">
        <f>Daten!F41/Daten!U11*100</f>
        <v>47.76579352850539</v>
      </c>
      <c r="G21" s="3">
        <f>Daten!G41/Daten!V11*100</f>
        <v>56.510416666666664</v>
      </c>
      <c r="H21" s="3">
        <f>Daten!H41/Daten!W11*100</f>
        <v>58.50043591979076</v>
      </c>
      <c r="I21" s="3">
        <f>Daten!I41/Daten!X11*100</f>
        <v>62.23021582733813</v>
      </c>
      <c r="J21" s="3">
        <f>Daten!J41/Daten!Y11*100</f>
        <v>61.48282097649186</v>
      </c>
      <c r="K21" s="3">
        <f>Daten!K41/Daten!Z11*100</f>
        <v>62.96296296296296</v>
      </c>
      <c r="L21" s="3">
        <f>Daten!L41/Daten!AA11*100</f>
        <v>64.3510054844607</v>
      </c>
      <c r="M21" s="3">
        <f>Daten!M41/Daten!AB11*100</f>
        <v>63.101604278074866</v>
      </c>
      <c r="N21" s="3">
        <f>Daten!N41/Daten!AC11*100</f>
        <v>63.25088339222616</v>
      </c>
    </row>
    <row r="22" spans="1:14" ht="12.75">
      <c r="A22" s="24" t="s">
        <v>5</v>
      </c>
      <c r="B22" s="3">
        <f>Daten!B42/Daten!Q12*100</f>
        <v>50.91083413231065</v>
      </c>
      <c r="C22" s="3">
        <f>Daten!C42/Daten!R12*100</f>
        <v>53.82293762575453</v>
      </c>
      <c r="D22" s="3">
        <f>Daten!D42/Daten!S12*100</f>
        <v>56.14035087719298</v>
      </c>
      <c r="E22" s="3">
        <f>Daten!E42/Daten!T12*100</f>
        <v>55.566905005107245</v>
      </c>
      <c r="F22" s="3">
        <f>Daten!F42/Daten!U12*100</f>
        <v>53.38417540514776</v>
      </c>
      <c r="G22" s="3">
        <f>Daten!G42/Daten!V12*100</f>
        <v>61.885245901639344</v>
      </c>
      <c r="H22" s="3">
        <f>Daten!H42/Daten!W12*100</f>
        <v>64.62513199577613</v>
      </c>
      <c r="I22" s="3">
        <f>Daten!I42/Daten!X12*100</f>
        <v>62.40837696335079</v>
      </c>
      <c r="J22" s="3">
        <f>Daten!J42/Daten!Y12*100</f>
        <v>61.833688699360344</v>
      </c>
      <c r="K22" s="3">
        <f>Daten!K42/Daten!Z12*100</f>
        <v>63.59649122807017</v>
      </c>
      <c r="L22" s="3">
        <f>Daten!L42/Daten!AA12*100</f>
        <v>65.38461538461539</v>
      </c>
      <c r="M22" s="3">
        <f>Daten!M42/Daten!AB12*100</f>
        <v>67.24137931034483</v>
      </c>
      <c r="N22" s="3">
        <f>Daten!N42/Daten!AC12*100</f>
        <v>65.41436464088399</v>
      </c>
    </row>
    <row r="23" spans="1:14" ht="12.75">
      <c r="A23" s="24" t="s">
        <v>6</v>
      </c>
      <c r="B23" s="3">
        <f>Daten!B43/Daten!Q13*100</f>
        <v>63.1578947368421</v>
      </c>
      <c r="C23" s="3">
        <f>Daten!C43/Daten!R13*100</f>
        <v>64.85507246376811</v>
      </c>
      <c r="D23" s="3">
        <f>Daten!D43/Daten!S13*100</f>
        <v>65.26315789473685</v>
      </c>
      <c r="E23" s="3">
        <f>Daten!E43/Daten!T13*100</f>
        <v>66.34615384615384</v>
      </c>
      <c r="F23" s="3">
        <f>Daten!F43/Daten!U13*100</f>
        <v>65.25679758308158</v>
      </c>
      <c r="G23" s="3">
        <f>Daten!G43/Daten!V13*100</f>
        <v>83.33333333333334</v>
      </c>
      <c r="H23" s="3">
        <f>Daten!H43/Daten!W13*100</f>
        <v>91.84397163120568</v>
      </c>
      <c r="I23" s="3">
        <f>Daten!I43/Daten!X13*100</f>
        <v>94.42508710801394</v>
      </c>
      <c r="J23" s="3">
        <f>Daten!J43/Daten!Y13*100</f>
        <v>103.6101083032491</v>
      </c>
      <c r="K23" s="3">
        <f>Daten!K43/Daten!Z13*100</f>
        <v>101.70648464163823</v>
      </c>
      <c r="L23" s="3">
        <f>Daten!L43/Daten!AA13*100</f>
        <v>105.06756756756756</v>
      </c>
      <c r="M23" s="3">
        <f>Daten!M43/Daten!AB13*100</f>
        <v>101.91082802547771</v>
      </c>
      <c r="N23" s="3">
        <f>Daten!N43/Daten!AC13*100</f>
        <v>101.22699386503066</v>
      </c>
    </row>
    <row r="24" spans="1:14" ht="12.75">
      <c r="A24" s="24" t="s">
        <v>7</v>
      </c>
      <c r="B24" s="3">
        <f>Daten!B44/Daten!Q14*100</f>
        <v>65.51418439716312</v>
      </c>
      <c r="C24" s="3">
        <f>Daten!C44/Daten!R14*100</f>
        <v>68.32129963898917</v>
      </c>
      <c r="D24" s="3">
        <f>Daten!D44/Daten!S14*100</f>
        <v>69.42222222222222</v>
      </c>
      <c r="E24" s="3">
        <f>Daten!E44/Daten!T14*100</f>
        <v>70.30837004405286</v>
      </c>
      <c r="F24" s="3">
        <f>Daten!F44/Daten!U14*100</f>
        <v>69.9828473413379</v>
      </c>
      <c r="G24" s="3">
        <f>Daten!G44/Daten!V14*100</f>
        <v>87.38140417457305</v>
      </c>
      <c r="H24" s="3">
        <f>Daten!H44/Daten!W14*100</f>
        <v>96.68615984405457</v>
      </c>
      <c r="I24" s="3">
        <f>Daten!I44/Daten!X14*100</f>
        <v>103.68159203980099</v>
      </c>
      <c r="J24" s="3">
        <f>Daten!J44/Daten!Y14*100</f>
        <v>109.92978936810431</v>
      </c>
      <c r="K24" s="3">
        <f>Daten!K44/Daten!Z14*100</f>
        <v>109.83118172790466</v>
      </c>
      <c r="L24" s="3">
        <f>Daten!L44/Daten!AA14*100</f>
        <v>114.69681397738951</v>
      </c>
      <c r="M24" s="3">
        <f>Daten!M44/Daten!AB14*100</f>
        <v>117.5257731958763</v>
      </c>
      <c r="N24" s="3">
        <f>Daten!N44/Daten!AC14*100</f>
        <v>125.71732199787459</v>
      </c>
    </row>
    <row r="25" spans="1:14" ht="12.75">
      <c r="A25" s="24" t="s">
        <v>8</v>
      </c>
      <c r="B25" s="3">
        <f>Daten!B45/Daten!Q15*100</f>
        <v>62.03966005665722</v>
      </c>
      <c r="C25" s="3">
        <f>Daten!C45/Daten!R15*100</f>
        <v>66.71368124118476</v>
      </c>
      <c r="D25" s="3">
        <f>Daten!D45/Daten!S15*100</f>
        <v>69.94459833795014</v>
      </c>
      <c r="E25" s="3">
        <f>Daten!E45/Daten!T15*100</f>
        <v>71.64591977869986</v>
      </c>
      <c r="F25" s="3">
        <f>Daten!F45/Daten!U15*100</f>
        <v>70.99337748344371</v>
      </c>
      <c r="G25" s="3">
        <f>Daten!G45/Daten!V15*100</f>
        <v>77.731673582296</v>
      </c>
      <c r="H25" s="3">
        <f>Daten!H45/Daten!W15*100</f>
        <v>80.64516129032258</v>
      </c>
      <c r="I25" s="3">
        <f>Daten!I45/Daten!X15*100</f>
        <v>87.3546511627907</v>
      </c>
      <c r="J25" s="3">
        <f>Daten!J45/Daten!Y15*100</f>
        <v>89.98548621190132</v>
      </c>
      <c r="K25" s="3">
        <f>Daten!K45/Daten!Z15*100</f>
        <v>90.82969432314411</v>
      </c>
      <c r="L25" s="3">
        <f>Daten!L45/Daten!AA15*100</f>
        <v>94.73684210526315</v>
      </c>
      <c r="M25" s="3">
        <f>Daten!M45/Daten!AB15*100</f>
        <v>95.55555555555556</v>
      </c>
      <c r="N25" s="3">
        <f>Daten!N45/Daten!AC15*100</f>
        <v>95.87628865979381</v>
      </c>
    </row>
    <row r="26" spans="1:14" ht="12.75">
      <c r="A26" s="24" t="s">
        <v>9</v>
      </c>
      <c r="B26" s="3">
        <f>Daten!B46/Daten!Q16*100</f>
        <v>73.02025782688766</v>
      </c>
      <c r="C26" s="3">
        <f>Daten!C46/Daten!R16*100</f>
        <v>76.30111524163569</v>
      </c>
      <c r="D26" s="3">
        <f>Daten!D46/Daten!S16*100</f>
        <v>77.62430939226519</v>
      </c>
      <c r="E26" s="3">
        <f>Daten!E46/Daten!T16*100</f>
        <v>78.81818181818183</v>
      </c>
      <c r="F26" s="3">
        <f>Daten!F46/Daten!U16*100</f>
        <v>78.13588850174216</v>
      </c>
      <c r="G26" s="3">
        <f>Daten!G46/Daten!V16*100</f>
        <v>84.73824312333629</v>
      </c>
      <c r="H26" s="3">
        <f>Daten!H46/Daten!W16*100</f>
        <v>88.66359447004608</v>
      </c>
      <c r="I26" s="3">
        <f>Daten!I46/Daten!X16*100</f>
        <v>91.53339604891816</v>
      </c>
      <c r="J26" s="3">
        <f>Daten!J46/Daten!Y16*100</f>
        <v>91.5050784856879</v>
      </c>
      <c r="K26" s="3">
        <f>Daten!K46/Daten!Z16*100</f>
        <v>94.7906976744186</v>
      </c>
      <c r="L26" s="3">
        <f>Daten!L46/Daten!AA16*100</f>
        <v>93.45018450184503</v>
      </c>
      <c r="M26" s="3">
        <f>Daten!M46/Daten!AB16*100</f>
        <v>95.75645756457564</v>
      </c>
      <c r="N26" s="3">
        <f>Daten!N46/Daten!AC16*100</f>
        <v>93.68800721370604</v>
      </c>
    </row>
    <row r="27" spans="1:14" ht="12.75">
      <c r="A27" s="24" t="s">
        <v>10</v>
      </c>
      <c r="B27" s="3">
        <f>Daten!B47/Daten!Q17*100</f>
        <v>40.54054054054054</v>
      </c>
      <c r="C27" s="3">
        <f>Daten!C47/Daten!R17*100</f>
        <v>34.959349593495936</v>
      </c>
      <c r="D27" s="3">
        <f>Daten!D47/Daten!S17*100</f>
        <v>35.55555555555556</v>
      </c>
      <c r="E27" s="3">
        <f>Daten!E47/Daten!T17*100</f>
        <v>37.77777777777778</v>
      </c>
      <c r="F27" s="3">
        <f>Daten!F47/Daten!U17*100</f>
        <v>35.826771653543304</v>
      </c>
      <c r="G27" s="3">
        <f>Daten!G47/Daten!V17*100</f>
        <v>43.145161290322584</v>
      </c>
      <c r="H27" s="3">
        <f>Daten!H47/Daten!W17*100</f>
        <v>45.73991031390135</v>
      </c>
      <c r="I27" s="3">
        <f>Daten!I47/Daten!X17*100</f>
        <v>48.86877828054298</v>
      </c>
      <c r="J27" s="3">
        <f>Daten!J47/Daten!Y17*100</f>
        <v>64.08839779005525</v>
      </c>
      <c r="K27" s="3">
        <f>Daten!K47/Daten!Z17*100</f>
        <v>60.752688172043015</v>
      </c>
      <c r="L27" s="3">
        <f>Daten!L47/Daten!AA17*100</f>
        <v>57.291666666666664</v>
      </c>
      <c r="M27" s="3">
        <f>Daten!M47/Daten!AB17*100</f>
        <v>53.18181818181819</v>
      </c>
      <c r="N27" s="3">
        <f>Daten!N47/Daten!AC17*100</f>
        <v>47.808764940239044</v>
      </c>
    </row>
    <row r="28" spans="1:14" ht="12.75">
      <c r="A28" s="25" t="s">
        <v>0</v>
      </c>
      <c r="B28" s="9">
        <f>Daten!B48/Daten!Q18*100</f>
        <v>62.52932895354294</v>
      </c>
      <c r="C28" s="9">
        <f>Daten!C48/Daten!R18*100</f>
        <v>64.84991171277223</v>
      </c>
      <c r="D28" s="9">
        <f>Daten!D48/Daten!S18*100</f>
        <v>66.39747191011236</v>
      </c>
      <c r="E28" s="9">
        <f>Daten!E48/Daten!T18*100</f>
        <v>67.99299883313886</v>
      </c>
      <c r="F28" s="9">
        <f>Daten!F48/Daten!U18*100</f>
        <v>66.82964773863762</v>
      </c>
      <c r="G28" s="9">
        <f>Daten!G48/Daten!V18*100</f>
        <v>78.00453514739229</v>
      </c>
      <c r="H28" s="9">
        <f>Daten!H48/Daten!W18*100</f>
        <v>82.54745866503367</v>
      </c>
      <c r="I28" s="9">
        <f>Daten!I48/Daten!X18*100</f>
        <v>85.31633032066361</v>
      </c>
      <c r="J28" s="9">
        <f>Daten!J48/Daten!Y18*100</f>
        <v>88.8412017167382</v>
      </c>
      <c r="K28" s="9">
        <f>Daten!K48/Daten!Z18*100</f>
        <v>90.734662963898</v>
      </c>
      <c r="L28" s="9">
        <f>Daten!L48/Daten!AA18*100</f>
        <v>92.12698412698413</v>
      </c>
      <c r="M28" s="9">
        <f>Daten!M48/Daten!AB18*100</f>
        <v>92.45472837022133</v>
      </c>
      <c r="N28" s="9">
        <f>Daten!N48/Daten!AC18*100</f>
        <v>92.6923076923077</v>
      </c>
    </row>
    <row r="29" spans="2:14" ht="12.75">
      <c r="B29" s="3"/>
      <c r="C29" s="3"/>
      <c r="D29" s="3"/>
      <c r="E29" s="3"/>
      <c r="F29" s="3"/>
      <c r="G29" s="3"/>
      <c r="H29" s="3"/>
      <c r="I29" s="3"/>
      <c r="J29" s="3"/>
      <c r="K29" s="3"/>
      <c r="L29" s="3"/>
      <c r="M29" s="3"/>
      <c r="N29" s="3"/>
    </row>
    <row r="30" spans="1:14" ht="12.75">
      <c r="A30" s="8" t="s">
        <v>116</v>
      </c>
      <c r="B30" s="3"/>
      <c r="C30" s="3"/>
      <c r="D30" s="3"/>
      <c r="E30" s="3"/>
      <c r="F30" s="3"/>
      <c r="G30" s="3"/>
      <c r="H30" s="3"/>
      <c r="I30" s="3"/>
      <c r="J30" s="3"/>
      <c r="K30" s="3"/>
      <c r="L30" s="3"/>
      <c r="M30" s="3"/>
      <c r="N30" s="3"/>
    </row>
    <row r="31" spans="1:14" ht="12.75">
      <c r="A31" s="23"/>
      <c r="B31" s="44" t="s">
        <v>14</v>
      </c>
      <c r="C31" s="44"/>
      <c r="D31" s="44"/>
      <c r="E31" s="44"/>
      <c r="F31" s="44"/>
      <c r="G31" s="44"/>
      <c r="H31" s="44"/>
      <c r="I31" s="44"/>
      <c r="J31" s="44"/>
      <c r="K31" s="44"/>
      <c r="L31" s="44"/>
      <c r="M31" s="44"/>
      <c r="N31" s="44"/>
    </row>
    <row r="32" spans="1:14" ht="12.75">
      <c r="A32" s="23" t="s">
        <v>11</v>
      </c>
      <c r="B32" s="22">
        <v>1999</v>
      </c>
      <c r="C32" s="22">
        <v>2000</v>
      </c>
      <c r="D32" s="22">
        <v>2001</v>
      </c>
      <c r="E32" s="22">
        <v>2002</v>
      </c>
      <c r="F32" s="22">
        <v>2003</v>
      </c>
      <c r="G32" s="22">
        <v>2005</v>
      </c>
      <c r="H32" s="22">
        <v>2006</v>
      </c>
      <c r="I32" s="22">
        <v>2007</v>
      </c>
      <c r="J32" s="22">
        <v>2008</v>
      </c>
      <c r="K32" s="22">
        <v>2009</v>
      </c>
      <c r="L32" s="22">
        <v>2010</v>
      </c>
      <c r="M32" s="22">
        <v>2011</v>
      </c>
      <c r="N32" s="22">
        <v>2012</v>
      </c>
    </row>
    <row r="33" spans="1:14" ht="12.75">
      <c r="A33" s="24" t="s">
        <v>1</v>
      </c>
      <c r="B33" s="3">
        <f>Daten!B100/Daten!Q23*100</f>
        <v>144.48160535117057</v>
      </c>
      <c r="C33" s="3">
        <f>Daten!C100/Daten!R23*100</f>
        <v>136.3733905579399</v>
      </c>
      <c r="D33" s="3">
        <f>Daten!D100/Daten!S23*100</f>
        <v>139.8249452954048</v>
      </c>
      <c r="E33" s="3">
        <f>Daten!E100/Daten!T23*100</f>
        <v>141.3186813186813</v>
      </c>
      <c r="F33" s="3">
        <f>Daten!F100/Daten!U23*100</f>
        <v>127.37487231869254</v>
      </c>
      <c r="G33" s="3">
        <f>Daten!G100/Daten!V23*100</f>
        <v>134.0128755364807</v>
      </c>
      <c r="H33" s="3">
        <f>Daten!H100/Daten!W23*100</f>
        <v>138.53820598006646</v>
      </c>
      <c r="I33" s="3">
        <f>Daten!I100/Daten!X23*100</f>
        <v>144.34389140271492</v>
      </c>
      <c r="J33" s="3">
        <f>Daten!J100/Daten!Y23*100</f>
        <v>139.41048034934497</v>
      </c>
      <c r="K33" s="3">
        <f>Daten!K100/Daten!Z23*100</f>
        <v>146.09286523216306</v>
      </c>
      <c r="L33" s="3">
        <f>Daten!L100/Daten!AA23*100</f>
        <v>143.61233480176213</v>
      </c>
      <c r="M33" s="3">
        <f>Daten!M100/Daten!AB23*100</f>
        <v>147.20982142857142</v>
      </c>
      <c r="N33" s="3">
        <f>Daten!N100/Daten!AC23*100</f>
        <v>151.29870129870127</v>
      </c>
    </row>
    <row r="34" spans="1:14" ht="12.75">
      <c r="A34" s="24" t="s">
        <v>2</v>
      </c>
      <c r="B34" s="3">
        <f>Daten!B101/Daten!Q24*100</f>
        <v>106.46950092421442</v>
      </c>
      <c r="C34" s="3">
        <f>Daten!C101/Daten!R24*100</f>
        <v>105.36672629695884</v>
      </c>
      <c r="D34" s="3">
        <f>Daten!D101/Daten!S24*100</f>
        <v>109.1324200913242</v>
      </c>
      <c r="E34" s="3">
        <f>Daten!E101/Daten!T24*100</f>
        <v>110.8974358974359</v>
      </c>
      <c r="F34" s="3">
        <f>Daten!F101/Daten!U24*100</f>
        <v>112.79579316389132</v>
      </c>
      <c r="G34" s="3">
        <f>Daten!G101/Daten!V24*100</f>
        <v>127.31568998109641</v>
      </c>
      <c r="H34" s="3">
        <f>Daten!H101/Daten!W24*100</f>
        <v>135.63106796116503</v>
      </c>
      <c r="I34" s="3">
        <f>Daten!I101/Daten!X24*100</f>
        <v>140.7699901283317</v>
      </c>
      <c r="J34" s="3">
        <f>Daten!J101/Daten!Y24*100</f>
        <v>141.96787148594376</v>
      </c>
      <c r="K34" s="3">
        <f>Daten!K101/Daten!Z24*100</f>
        <v>144.98977505112472</v>
      </c>
      <c r="L34" s="3">
        <f>Daten!L101/Daten!AA24*100</f>
        <v>149.89583333333334</v>
      </c>
      <c r="M34" s="3">
        <f>Daten!M101/Daten!AB24*100</f>
        <v>152.2151898734177</v>
      </c>
      <c r="N34" s="3">
        <f>Daten!N101/Daten!AC24*100</f>
        <v>154.8421052631579</v>
      </c>
    </row>
    <row r="35" spans="1:14" ht="12.75">
      <c r="A35" s="24" t="s">
        <v>3</v>
      </c>
      <c r="B35" s="3">
        <f>Daten!B102/Daten!Q25*100</f>
        <v>158.18610129564192</v>
      </c>
      <c r="C35" s="3">
        <f>Daten!C102/Daten!R25*100</f>
        <v>164.01468788249693</v>
      </c>
      <c r="D35" s="3">
        <f>Daten!D102/Daten!S25*100</f>
        <v>163.20987654320987</v>
      </c>
      <c r="E35" s="3">
        <f>Daten!E102/Daten!T25*100</f>
        <v>159.38650306748465</v>
      </c>
      <c r="F35" s="3">
        <f>Daten!F102/Daten!U25*100</f>
        <v>155.43608124253285</v>
      </c>
      <c r="G35" s="3">
        <f>Daten!G102/Daten!V25*100</f>
        <v>160.28708133971293</v>
      </c>
      <c r="H35" s="3">
        <f>Daten!H102/Daten!W25*100</f>
        <v>156.0233918128655</v>
      </c>
      <c r="I35" s="3">
        <f>Daten!I102/Daten!X25*100</f>
        <v>149.94311717861206</v>
      </c>
      <c r="J35" s="3">
        <f>Daten!J102/Daten!Y25*100</f>
        <v>156.9086651053864</v>
      </c>
      <c r="K35" s="3">
        <f>Daten!K102/Daten!Z25*100</f>
        <v>158.33333333333331</v>
      </c>
      <c r="L35" s="3">
        <f>Daten!L102/Daten!AA25*100</f>
        <v>158.9803012746234</v>
      </c>
      <c r="M35" s="3">
        <f>Daten!M102/Daten!AB25*100</f>
        <v>157.6074332171893</v>
      </c>
      <c r="N35" s="3">
        <f>Daten!N102/Daten!AC25*100</f>
        <v>153.872437357631</v>
      </c>
    </row>
    <row r="36" spans="1:14" ht="12.75">
      <c r="A36" s="24" t="s">
        <v>4</v>
      </c>
      <c r="B36" s="3">
        <f>Daten!B103/Daten!Q26*100</f>
        <v>76.36039250669046</v>
      </c>
      <c r="C36" s="3">
        <f>Daten!C103/Daten!R26*100</f>
        <v>74.93495229835212</v>
      </c>
      <c r="D36" s="3">
        <f>Daten!D103/Daten!S26*100</f>
        <v>73.52941176470588</v>
      </c>
      <c r="E36" s="3">
        <f>Daten!E103/Daten!T26*100</f>
        <v>74.33333333333333</v>
      </c>
      <c r="F36" s="3">
        <f>Daten!F103/Daten!U26*100</f>
        <v>72.6978998384491</v>
      </c>
      <c r="G36" s="3">
        <f>Daten!G103/Daten!V26*100</f>
        <v>81.1881188118812</v>
      </c>
      <c r="H36" s="3">
        <f>Daten!H103/Daten!W26*100</f>
        <v>84.35754189944134</v>
      </c>
      <c r="I36" s="3">
        <f>Daten!I103/Daten!X26*100</f>
        <v>86.66026871401151</v>
      </c>
      <c r="J36" s="3">
        <f>Daten!J103/Daten!Y26*100</f>
        <v>89.39544103072349</v>
      </c>
      <c r="K36" s="3">
        <f>Daten!K103/Daten!Z26*100</f>
        <v>90.89147286821705</v>
      </c>
      <c r="L36" s="3">
        <f>Daten!L103/Daten!AA26*100</f>
        <v>91.58512720156556</v>
      </c>
      <c r="M36" s="3">
        <f>Daten!M103/Daten!AB26*100</f>
        <v>86.35514018691589</v>
      </c>
      <c r="N36" s="3">
        <f>Daten!N103/Daten!AC26*100</f>
        <v>85.0828729281768</v>
      </c>
    </row>
    <row r="37" spans="1:14" ht="12.75">
      <c r="A37" s="24" t="s">
        <v>5</v>
      </c>
      <c r="B37" s="3">
        <f>Daten!B104/Daten!Q27*100</f>
        <v>94.74860335195531</v>
      </c>
      <c r="C37" s="3">
        <f>Daten!C104/Daten!R27*100</f>
        <v>92.19620958751393</v>
      </c>
      <c r="D37" s="3">
        <f>Daten!D104/Daten!S27*100</f>
        <v>91.20521172638436</v>
      </c>
      <c r="E37" s="3">
        <f>Daten!E104/Daten!T27*100</f>
        <v>86.90095846645367</v>
      </c>
      <c r="F37" s="3">
        <f>Daten!F104/Daten!U27*100</f>
        <v>79.54545454545455</v>
      </c>
      <c r="G37" s="3">
        <f>Daten!G104/Daten!V27*100</f>
        <v>86.45502645502646</v>
      </c>
      <c r="H37" s="3">
        <f>Daten!H104/Daten!W27*100</f>
        <v>92.06703910614526</v>
      </c>
      <c r="I37" s="3">
        <f>Daten!I104/Daten!X27*100</f>
        <v>87.8888888888889</v>
      </c>
      <c r="J37" s="3">
        <f>Daten!J104/Daten!Y27*100</f>
        <v>88.31018518518519</v>
      </c>
      <c r="K37" s="3">
        <f>Daten!K104/Daten!Z27*100</f>
        <v>87.90697674418605</v>
      </c>
      <c r="L37" s="3">
        <f>Daten!L104/Daten!AA27*100</f>
        <v>90.59107358262968</v>
      </c>
      <c r="M37" s="3">
        <f>Daten!M104/Daten!AB27*100</f>
        <v>88.42874543239951</v>
      </c>
      <c r="N37" s="3">
        <f>Daten!N104/Daten!AC27*100</f>
        <v>81.81818181818183</v>
      </c>
    </row>
    <row r="38" spans="1:14" ht="12.75">
      <c r="A38" s="24" t="s">
        <v>6</v>
      </c>
      <c r="B38" s="3">
        <f>Daten!B105/Daten!Q28*100</f>
        <v>109.87124463519314</v>
      </c>
      <c r="C38" s="3">
        <f>Daten!C105/Daten!R28*100</f>
        <v>105.28455284552845</v>
      </c>
      <c r="D38" s="3">
        <f>Daten!D105/Daten!S28*100</f>
        <v>105.11811023622046</v>
      </c>
      <c r="E38" s="3">
        <f>Daten!E105/Daten!T28*100</f>
        <v>98.93238434163702</v>
      </c>
      <c r="F38" s="3">
        <f>Daten!F105/Daten!U28*100</f>
        <v>100.69204152249137</v>
      </c>
      <c r="G38" s="3">
        <f>Daten!G105/Daten!V28*100</f>
        <v>120.07434944237917</v>
      </c>
      <c r="H38" s="3">
        <f>Daten!H105/Daten!W28*100</f>
        <v>123.16176470588236</v>
      </c>
      <c r="I38" s="3">
        <f>Daten!I105/Daten!X28*100</f>
        <v>129.50191570881228</v>
      </c>
      <c r="J38" s="3">
        <f>Daten!J105/Daten!Y28*100</f>
        <v>141.0358565737052</v>
      </c>
      <c r="K38" s="3">
        <f>Daten!K105/Daten!Z28*100</f>
        <v>130.43478260869566</v>
      </c>
      <c r="L38" s="3">
        <f>Daten!L105/Daten!AA28*100</f>
        <v>123.80952380952381</v>
      </c>
      <c r="M38" s="3">
        <f>Daten!M105/Daten!AB28*100</f>
        <v>129.86111111111111</v>
      </c>
      <c r="N38" s="3">
        <f>Daten!N105/Daten!AC28*100</f>
        <v>123.70129870129871</v>
      </c>
    </row>
    <row r="39" spans="1:14" ht="12.75">
      <c r="A39" s="24" t="s">
        <v>7</v>
      </c>
      <c r="B39" s="3">
        <f>Daten!B106/Daten!Q29*100</f>
        <v>107.7069457659372</v>
      </c>
      <c r="C39" s="3">
        <f>Daten!C106/Daten!R29*100</f>
        <v>111.34615384615385</v>
      </c>
      <c r="D39" s="3">
        <f>Daten!D106/Daten!S29*100</f>
        <v>110.79545454545455</v>
      </c>
      <c r="E39" s="3">
        <f>Daten!E106/Daten!T29*100</f>
        <v>113.69731800766283</v>
      </c>
      <c r="F39" s="3">
        <f>Daten!F106/Daten!U29*100</f>
        <v>106.93693693693693</v>
      </c>
      <c r="G39" s="3">
        <f>Daten!G106/Daten!V29*100</f>
        <v>124.58374142997062</v>
      </c>
      <c r="H39" s="3">
        <f>Daten!H106/Daten!W29*100</f>
        <v>128.84990253411306</v>
      </c>
      <c r="I39" s="3">
        <f>Daten!I106/Daten!X29*100</f>
        <v>131.786771964462</v>
      </c>
      <c r="J39" s="3">
        <f>Daten!J106/Daten!Y29*100</f>
        <v>140.8080808080808</v>
      </c>
      <c r="K39" s="3">
        <f>Daten!K106/Daten!Z29*100</f>
        <v>142.72727272727272</v>
      </c>
      <c r="L39" s="3">
        <f>Daten!L106/Daten!AA29*100</f>
        <v>145.9710743801653</v>
      </c>
      <c r="M39" s="3">
        <f>Daten!M106/Daten!AB29*100</f>
        <v>146.51639344262296</v>
      </c>
      <c r="N39" s="3">
        <f>Daten!N106/Daten!AC29*100</f>
        <v>148.40370751802266</v>
      </c>
    </row>
    <row r="40" spans="1:14" ht="12.75">
      <c r="A40" s="24" t="s">
        <v>8</v>
      </c>
      <c r="B40" s="3">
        <f>Daten!B107/Daten!Q30*100</f>
        <v>95.31013615733737</v>
      </c>
      <c r="C40" s="3">
        <f>Daten!C107/Daten!R30*100</f>
        <v>97.15568862275448</v>
      </c>
      <c r="D40" s="3">
        <f>Daten!D107/Daten!S30*100</f>
        <v>96.14814814814815</v>
      </c>
      <c r="E40" s="3">
        <f>Daten!E107/Daten!T30*100</f>
        <v>100.920245398773</v>
      </c>
      <c r="F40" s="3">
        <f>Daten!F107/Daten!U30*100</f>
        <v>99.55817378497791</v>
      </c>
      <c r="G40" s="3">
        <f>Daten!G107/Daten!V30*100</f>
        <v>110.83591331269349</v>
      </c>
      <c r="H40" s="3">
        <f>Daten!H107/Daten!W30*100</f>
        <v>116.10429447852762</v>
      </c>
      <c r="I40" s="3">
        <f>Daten!I107/Daten!X30*100</f>
        <v>118.79815100154083</v>
      </c>
      <c r="J40" s="3">
        <f>Daten!J107/Daten!Y30*100</f>
        <v>120.7165109034268</v>
      </c>
      <c r="K40" s="3">
        <f>Daten!K107/Daten!Z30*100</f>
        <v>125.36115569823434</v>
      </c>
      <c r="L40" s="3">
        <f>Daten!L107/Daten!AA30*100</f>
        <v>125.44570502431118</v>
      </c>
      <c r="M40" s="3">
        <f>Daten!M107/Daten!AB30*100</f>
        <v>125.39682539682539</v>
      </c>
      <c r="N40" s="3">
        <f>Daten!N107/Daten!AC30*100</f>
        <v>117.94871794871796</v>
      </c>
    </row>
    <row r="41" spans="1:14" ht="12.75">
      <c r="A41" s="24" t="s">
        <v>9</v>
      </c>
      <c r="B41" s="3">
        <f>Daten!B108/Daten!Q31*100</f>
        <v>124.40239043824701</v>
      </c>
      <c r="C41" s="3">
        <f>Daten!C108/Daten!R31*100</f>
        <v>125.02492522432702</v>
      </c>
      <c r="D41" s="3">
        <f>Daten!D108/Daten!S31*100</f>
        <v>124.5019920318725</v>
      </c>
      <c r="E41" s="3">
        <f>Daten!E108/Daten!T31*100</f>
        <v>120.68636796949477</v>
      </c>
      <c r="F41" s="3">
        <f>Daten!F108/Daten!U31*100</f>
        <v>116.75824175824177</v>
      </c>
      <c r="G41" s="3">
        <f>Daten!G108/Daten!V31*100</f>
        <v>127.42248062015504</v>
      </c>
      <c r="H41" s="3">
        <f>Daten!H108/Daten!W31*100</f>
        <v>128.78048780487805</v>
      </c>
      <c r="I41" s="3">
        <f>Daten!I108/Daten!X31*100</f>
        <v>130.83832335329342</v>
      </c>
      <c r="J41" s="3">
        <f>Daten!J108/Daten!Y31*100</f>
        <v>133.640081799591</v>
      </c>
      <c r="K41" s="3">
        <f>Daten!K108/Daten!Z31*100</f>
        <v>130.40877367896312</v>
      </c>
      <c r="L41" s="3">
        <f>Daten!L108/Daten!AA31*100</f>
        <v>129.4</v>
      </c>
      <c r="M41" s="3">
        <f>Daten!M108/Daten!AB31*100</f>
        <v>124.78386167146974</v>
      </c>
      <c r="N41" s="3">
        <f>Daten!N108/Daten!AC31*100</f>
        <v>122.99717247879359</v>
      </c>
    </row>
    <row r="42" spans="1:14" ht="12.75">
      <c r="A42" s="24" t="s">
        <v>10</v>
      </c>
      <c r="B42" s="3">
        <f>Daten!B109/Daten!Q32*100</f>
        <v>76.06382978723404</v>
      </c>
      <c r="C42" s="3">
        <f>Daten!C109/Daten!R32*100</f>
        <v>78.72340425531915</v>
      </c>
      <c r="D42" s="3">
        <f>Daten!D109/Daten!S32*100</f>
        <v>83.72093023255815</v>
      </c>
      <c r="E42" s="3">
        <f>Daten!E109/Daten!T32*100</f>
        <v>81.86813186813187</v>
      </c>
      <c r="F42" s="3">
        <f>Daten!F109/Daten!U32*100</f>
        <v>72.53886010362694</v>
      </c>
      <c r="G42" s="3">
        <f>Daten!G109/Daten!V32*100</f>
        <v>75.75757575757575</v>
      </c>
      <c r="H42" s="3">
        <f>Daten!H109/Daten!W32*100</f>
        <v>75.38461538461539</v>
      </c>
      <c r="I42" s="3">
        <f>Daten!I109/Daten!X32*100</f>
        <v>80.97826086956522</v>
      </c>
      <c r="J42" s="3">
        <f>Daten!J109/Daten!Y32*100</f>
        <v>96.66666666666667</v>
      </c>
      <c r="K42" s="3">
        <f>Daten!K109/Daten!Z32*100</f>
        <v>90.44585987261146</v>
      </c>
      <c r="L42" s="3">
        <f>Daten!L109/Daten!AA32*100</f>
        <v>86.50306748466258</v>
      </c>
      <c r="M42" s="3">
        <f>Daten!M109/Daten!AB32*100</f>
        <v>83.33333333333334</v>
      </c>
      <c r="N42" s="3">
        <f>Daten!N109/Daten!AC32*100</f>
        <v>76.41509433962264</v>
      </c>
    </row>
    <row r="43" spans="1:14" ht="12.75">
      <c r="A43" s="36" t="s">
        <v>0</v>
      </c>
      <c r="B43" s="10">
        <f>Daten!B110/Daten!Q33*100</f>
        <v>111.5774965543165</v>
      </c>
      <c r="C43" s="10">
        <f>Daten!C110/Daten!R33*100</f>
        <v>110.9898288265939</v>
      </c>
      <c r="D43" s="10">
        <f>Daten!D110/Daten!S33*100</f>
        <v>111.11111111111111</v>
      </c>
      <c r="E43" s="10">
        <f>Daten!E110/Daten!T33*100</f>
        <v>110.7545320921117</v>
      </c>
      <c r="F43" s="10">
        <f>Daten!F110/Daten!U33*100</f>
        <v>106.28938156359393</v>
      </c>
      <c r="G43" s="10">
        <f>Daten!G110/Daten!V33*100</f>
        <v>117.18439363817097</v>
      </c>
      <c r="H43" s="10">
        <f>Daten!H110/Daten!W33*100</f>
        <v>121.016778100164</v>
      </c>
      <c r="I43" s="10">
        <f>Daten!I110/Daten!X33*100</f>
        <v>122.88233039478726</v>
      </c>
      <c r="J43" s="10">
        <f>Daten!J110/Daten!Y33*100</f>
        <v>126.41830065359476</v>
      </c>
      <c r="K43" s="10">
        <f>Daten!K110/Daten!Z33*100</f>
        <v>127.49804330811374</v>
      </c>
      <c r="L43" s="10">
        <f>Daten!L110/Daten!AA33*100</f>
        <v>128.3840503672613</v>
      </c>
      <c r="M43" s="10">
        <f>Daten!M110/Daten!AB33*100</f>
        <v>127.21264740184009</v>
      </c>
      <c r="N43" s="10">
        <f>Daten!N110/Daten!AC33*100</f>
        <v>125.29664226205503</v>
      </c>
    </row>
    <row r="44" spans="2:14" ht="12.75">
      <c r="B44" s="3"/>
      <c r="C44" s="3"/>
      <c r="D44" s="3"/>
      <c r="E44" s="3"/>
      <c r="F44" s="3"/>
      <c r="G44" s="3"/>
      <c r="H44" s="3"/>
      <c r="I44" s="3"/>
      <c r="J44" s="3"/>
      <c r="K44" s="3"/>
      <c r="L44" s="3"/>
      <c r="M44" s="3"/>
      <c r="N44" s="3"/>
    </row>
    <row r="45" spans="1:14" ht="12.75">
      <c r="A45" s="1" t="s">
        <v>117</v>
      </c>
      <c r="B45" s="3"/>
      <c r="C45" s="3"/>
      <c r="D45" s="3"/>
      <c r="E45" s="3"/>
      <c r="F45" s="3"/>
      <c r="G45" s="3"/>
      <c r="H45" s="3"/>
      <c r="I45" s="3"/>
      <c r="J45" s="3"/>
      <c r="K45" s="3"/>
      <c r="L45" s="3"/>
      <c r="M45" s="3"/>
      <c r="N45" s="3"/>
    </row>
    <row r="46" spans="1:14" ht="12.75">
      <c r="A46" s="23"/>
      <c r="B46" s="44" t="s">
        <v>14</v>
      </c>
      <c r="C46" s="44"/>
      <c r="D46" s="44"/>
      <c r="E46" s="44"/>
      <c r="F46" s="44"/>
      <c r="G46" s="44"/>
      <c r="H46" s="44"/>
      <c r="I46" s="44"/>
      <c r="J46" s="44"/>
      <c r="K46" s="44"/>
      <c r="L46" s="44"/>
      <c r="M46" s="44"/>
      <c r="N46" s="44"/>
    </row>
    <row r="47" spans="1:14" ht="12.75">
      <c r="A47" s="23" t="s">
        <v>11</v>
      </c>
      <c r="B47" s="22">
        <v>1999</v>
      </c>
      <c r="C47" s="22">
        <v>2000</v>
      </c>
      <c r="D47" s="22">
        <v>2001</v>
      </c>
      <c r="E47" s="22">
        <v>2002</v>
      </c>
      <c r="F47" s="22">
        <v>2003</v>
      </c>
      <c r="G47" s="22">
        <v>2005</v>
      </c>
      <c r="H47" s="22">
        <v>2006</v>
      </c>
      <c r="I47" s="22">
        <v>2007</v>
      </c>
      <c r="J47" s="22">
        <v>2008</v>
      </c>
      <c r="K47" s="22">
        <v>2009</v>
      </c>
      <c r="L47" s="22">
        <v>2010</v>
      </c>
      <c r="M47" s="22">
        <v>2011</v>
      </c>
      <c r="N47" s="22">
        <v>2012</v>
      </c>
    </row>
    <row r="48" spans="1:14" ht="12.75">
      <c r="A48" s="24" t="s">
        <v>1</v>
      </c>
      <c r="B48" s="3">
        <f>Daten!B162/Daten!Q38*100</f>
        <v>103.44638949671771</v>
      </c>
      <c r="C48" s="3">
        <f>Daten!C162/Daten!R38*100</f>
        <v>100.42918454935624</v>
      </c>
      <c r="D48" s="3">
        <f>Daten!D162/Daten!S38*100</f>
        <v>101.88374596340151</v>
      </c>
      <c r="E48" s="3">
        <f>Daten!E162/Daten!T38*100</f>
        <v>101.81721004810262</v>
      </c>
      <c r="F48" s="3">
        <f>Daten!F162/Daten!U38*100</f>
        <v>94.85887096774194</v>
      </c>
      <c r="G48" s="3">
        <f>Daten!G162/Daten!V38*100</f>
        <v>103.13329792883697</v>
      </c>
      <c r="H48" s="3">
        <f>Daten!H162/Daten!W38*100</f>
        <v>107.55750273822562</v>
      </c>
      <c r="I48" s="3">
        <f>Daten!I162/Daten!X38*100</f>
        <v>112.6546681664792</v>
      </c>
      <c r="J48" s="3">
        <f>Daten!J162/Daten!Y38*100</f>
        <v>112.73031825795645</v>
      </c>
      <c r="K48" s="3">
        <f>Daten!K162/Daten!Z38*100</f>
        <v>118.3017785427424</v>
      </c>
      <c r="L48" s="3">
        <f>Daten!L162/Daten!AA38*100</f>
        <v>116.89113355780023</v>
      </c>
      <c r="M48" s="3">
        <f>Daten!M162/Daten!AB38*100</f>
        <v>119.89824759751271</v>
      </c>
      <c r="N48" s="3">
        <f>Daten!N162/Daten!AC38*100</f>
        <v>124.76137001684447</v>
      </c>
    </row>
    <row r="49" spans="1:14" ht="12.75">
      <c r="A49" s="24" t="s">
        <v>2</v>
      </c>
      <c r="B49" s="3">
        <f>Daten!B163/Daten!Q39*100</f>
        <v>85.48763415772281</v>
      </c>
      <c r="C49" s="3">
        <f>Daten!C163/Daten!R39*100</f>
        <v>85.74660633484163</v>
      </c>
      <c r="D49" s="3">
        <f>Daten!D163/Daten!S39*100</f>
        <v>88.85350318471338</v>
      </c>
      <c r="E49" s="3">
        <f>Daten!E163/Daten!T39*100</f>
        <v>93.44490934449094</v>
      </c>
      <c r="F49" s="3">
        <f>Daten!F163/Daten!U39*100</f>
        <v>94.63652482269504</v>
      </c>
      <c r="G49" s="3">
        <f>Daten!G163/Daten!V39*100</f>
        <v>109.95215311004785</v>
      </c>
      <c r="H49" s="3">
        <f>Daten!H163/Daten!W39*100</f>
        <v>118.40277777777777</v>
      </c>
      <c r="I49" s="3">
        <f>Daten!I163/Daten!X39*100</f>
        <v>121.7564870259481</v>
      </c>
      <c r="J49" s="3">
        <f>Daten!J163/Daten!Y39*100</f>
        <v>125.61349693251533</v>
      </c>
      <c r="K49" s="3">
        <f>Daten!K163/Daten!Z39*100</f>
        <v>128.12823164426058</v>
      </c>
      <c r="L49" s="3">
        <f>Daten!L163/Daten!AA39*100</f>
        <v>132.23097112860893</v>
      </c>
      <c r="M49" s="3">
        <f>Daten!M163/Daten!AB39*100</f>
        <v>134.00745077168708</v>
      </c>
      <c r="N49" s="3">
        <f>Daten!N163/Daten!AC39*100</f>
        <v>133.70136698212406</v>
      </c>
    </row>
    <row r="50" spans="1:14" ht="12.75">
      <c r="A50" s="24" t="s">
        <v>3</v>
      </c>
      <c r="B50" s="3">
        <f>Daten!B164/Daten!Q40*100</f>
        <v>121.59953298307065</v>
      </c>
      <c r="C50" s="3">
        <f>Daten!C164/Daten!R40*100</f>
        <v>125.89073634204276</v>
      </c>
      <c r="D50" s="3">
        <f>Daten!D164/Daten!S40*100</f>
        <v>127.1299093655589</v>
      </c>
      <c r="E50" s="3">
        <f>Daten!E164/Daten!T40*100</f>
        <v>127.7167277167277</v>
      </c>
      <c r="F50" s="3">
        <f>Daten!F164/Daten!U40*100</f>
        <v>122.21574344023323</v>
      </c>
      <c r="G50" s="3">
        <f>Daten!G164/Daten!V40*100</f>
        <v>131.9059107358263</v>
      </c>
      <c r="H50" s="3">
        <f>Daten!H164/Daten!W40*100</f>
        <v>130.21327014218008</v>
      </c>
      <c r="I50" s="3">
        <f>Daten!I164/Daten!X40*100</f>
        <v>125.57471264367817</v>
      </c>
      <c r="J50" s="3">
        <f>Daten!J164/Daten!Y40*100</f>
        <v>133.11377245508982</v>
      </c>
      <c r="K50" s="3">
        <f>Daten!K164/Daten!Z40*100</f>
        <v>134.29242513211977</v>
      </c>
      <c r="L50" s="3">
        <f>Daten!L164/Daten!AA40*100</f>
        <v>133.21779318313114</v>
      </c>
      <c r="M50" s="3">
        <f>Daten!M164/Daten!AB40*100</f>
        <v>129.9315849486887</v>
      </c>
      <c r="N50" s="3">
        <f>Daten!N164/Daten!AC40*100</f>
        <v>128.49944008958568</v>
      </c>
    </row>
    <row r="51" spans="1:14" ht="12.75">
      <c r="A51" s="24" t="s">
        <v>4</v>
      </c>
      <c r="B51" s="3">
        <f>Daten!B165/Daten!Q41*100</f>
        <v>60.393498716852015</v>
      </c>
      <c r="C51" s="3">
        <f>Daten!C165/Daten!R41*100</f>
        <v>60.6473594548552</v>
      </c>
      <c r="D51" s="3">
        <f>Daten!D165/Daten!S41*100</f>
        <v>59.83539094650205</v>
      </c>
      <c r="E51" s="3">
        <f>Daten!E165/Daten!T41*100</f>
        <v>60.701182225845905</v>
      </c>
      <c r="F51" s="3">
        <f>Daten!F165/Daten!U41*100</f>
        <v>59.93690851735016</v>
      </c>
      <c r="G51" s="3">
        <f>Daten!G165/Daten!V41*100</f>
        <v>68.62571807335397</v>
      </c>
      <c r="H51" s="3">
        <f>Daten!H165/Daten!W41*100</f>
        <v>71.0040522287258</v>
      </c>
      <c r="I51" s="3">
        <f>Daten!I165/Daten!X41*100</f>
        <v>74.04828226555246</v>
      </c>
      <c r="J51" s="3">
        <f>Daten!J165/Daten!Y41*100</f>
        <v>74.79905437352245</v>
      </c>
      <c r="K51" s="3">
        <f>Daten!K165/Daten!Z41*100</f>
        <v>76.43758765778401</v>
      </c>
      <c r="L51" s="3">
        <f>Daten!L165/Daten!AA41*100</f>
        <v>77.50472589792061</v>
      </c>
      <c r="M51" s="3">
        <f>Daten!M165/Daten!AB41*100</f>
        <v>74.45255474452554</v>
      </c>
      <c r="N51" s="3">
        <f>Daten!N165/Daten!AC41*100</f>
        <v>73.9404869251578</v>
      </c>
    </row>
    <row r="52" spans="1:14" ht="12.75">
      <c r="A52" s="24" t="s">
        <v>5</v>
      </c>
      <c r="B52" s="3">
        <f>Daten!B166/Daten!Q42*100</f>
        <v>71.15583075335398</v>
      </c>
      <c r="C52" s="3">
        <f>Daten!C166/Daten!R42*100</f>
        <v>72.02538339502908</v>
      </c>
      <c r="D52" s="3">
        <f>Daten!D166/Daten!S42*100</f>
        <v>73.22751322751323</v>
      </c>
      <c r="E52" s="3">
        <f>Daten!E166/Daten!T42*100</f>
        <v>70.90719499478624</v>
      </c>
      <c r="F52" s="3">
        <f>Daten!F166/Daten!U42*100</f>
        <v>66.22998544395924</v>
      </c>
      <c r="G52" s="3">
        <f>Daten!G166/Daten!V42*100</f>
        <v>73.97188964081207</v>
      </c>
      <c r="H52" s="3">
        <f>Daten!H166/Daten!W42*100</f>
        <v>77.95874049945711</v>
      </c>
      <c r="I52" s="3">
        <f>Daten!I166/Daten!X42*100</f>
        <v>74.77088948787062</v>
      </c>
      <c r="J52" s="3">
        <f>Daten!J166/Daten!Y42*100</f>
        <v>74.52830188679245</v>
      </c>
      <c r="K52" s="3">
        <f>Daten!K166/Daten!Z42*100</f>
        <v>75.39503386004515</v>
      </c>
      <c r="L52" s="3">
        <f>Daten!L166/Daten!AA42*100</f>
        <v>77.5831873905429</v>
      </c>
      <c r="M52" s="3">
        <f>Daten!M166/Daten!AB42*100</f>
        <v>77.52808988764045</v>
      </c>
      <c r="N52" s="3">
        <f>Daten!N166/Daten!AC42*100</f>
        <v>73.44983089064262</v>
      </c>
    </row>
    <row r="53" spans="1:14" ht="12.75">
      <c r="A53" s="24" t="s">
        <v>6</v>
      </c>
      <c r="B53" s="3">
        <f>Daten!B167/Daten!Q43*100</f>
        <v>84.96993987975952</v>
      </c>
      <c r="C53" s="3">
        <f>Daten!C167/Daten!R43*100</f>
        <v>83.9080459770115</v>
      </c>
      <c r="D53" s="3">
        <f>Daten!D167/Daten!S43*100</f>
        <v>84.04452690166976</v>
      </c>
      <c r="E53" s="3">
        <f>Daten!E167/Daten!T43*100</f>
        <v>81.78752107925801</v>
      </c>
      <c r="F53" s="3">
        <f>Daten!F167/Daten!U43*100</f>
        <v>81.7741935483871</v>
      </c>
      <c r="G53" s="3">
        <f>Daten!G167/Daten!V43*100</f>
        <v>100.88809946714032</v>
      </c>
      <c r="H53" s="3">
        <f>Daten!H167/Daten!W43*100</f>
        <v>107.22021660649818</v>
      </c>
      <c r="I53" s="3">
        <f>Daten!I167/Daten!X43*100</f>
        <v>111.13138686131387</v>
      </c>
      <c r="J53" s="3">
        <f>Daten!J167/Daten!Y43*100</f>
        <v>121.40151515151516</v>
      </c>
      <c r="K53" s="3">
        <f>Daten!K167/Daten!Z43*100</f>
        <v>115.64147627416521</v>
      </c>
      <c r="L53" s="3">
        <f>Daten!L167/Daten!AA43*100</f>
        <v>114.40677966101696</v>
      </c>
      <c r="M53" s="3">
        <f>Daten!M167/Daten!AB43*100</f>
        <v>115.28239202657807</v>
      </c>
      <c r="N53" s="3">
        <f>Daten!N167/Daten!AC43*100</f>
        <v>112.14511041009463</v>
      </c>
    </row>
    <row r="54" spans="1:14" ht="12.75">
      <c r="A54" s="24" t="s">
        <v>7</v>
      </c>
      <c r="B54" s="3">
        <f>Daten!B168/Daten!Q44*100</f>
        <v>85.86507572280863</v>
      </c>
      <c r="C54" s="3">
        <f>Daten!C168/Daten!R44*100</f>
        <v>89.15270018621973</v>
      </c>
      <c r="D54" s="3">
        <f>Daten!D168/Daten!S44*100</f>
        <v>89.45437872535534</v>
      </c>
      <c r="E54" s="3">
        <f>Daten!E168/Daten!T44*100</f>
        <v>91.09683340982102</v>
      </c>
      <c r="F54" s="3">
        <f>Daten!F168/Daten!U44*100</f>
        <v>88.00527240773286</v>
      </c>
      <c r="G54" s="3">
        <f>Daten!G168/Daten!V44*100</f>
        <v>105.68674698795179</v>
      </c>
      <c r="H54" s="3">
        <f>Daten!H168/Daten!W44*100</f>
        <v>112.76803118908383</v>
      </c>
      <c r="I54" s="3">
        <f>Daten!I168/Daten!X44*100</f>
        <v>117.78989098116948</v>
      </c>
      <c r="J54" s="3">
        <f>Daten!J168/Daten!Y44*100</f>
        <v>125.31454453950678</v>
      </c>
      <c r="K54" s="3">
        <f>Daten!K168/Daten!Z44*100</f>
        <v>126.13920881321982</v>
      </c>
      <c r="L54" s="3">
        <f>Daten!L168/Daten!AA44*100</f>
        <v>130.29366306027822</v>
      </c>
      <c r="M54" s="3">
        <f>Daten!M168/Daten!AB44*100</f>
        <v>132.06577595066804</v>
      </c>
      <c r="N54" s="3">
        <f>Daten!N168/Daten!AC44*100</f>
        <v>137.2384937238494</v>
      </c>
    </row>
    <row r="55" spans="1:14" ht="12.75">
      <c r="A55" s="24" t="s">
        <v>8</v>
      </c>
      <c r="B55" s="3">
        <f>Daten!B169/Daten!Q45*100</f>
        <v>78.12728602779809</v>
      </c>
      <c r="C55" s="3">
        <f>Daten!C169/Daten!R45*100</f>
        <v>81.48148148148148</v>
      </c>
      <c r="D55" s="3">
        <f>Daten!D169/Daten!S45*100</f>
        <v>82.60558339298497</v>
      </c>
      <c r="E55" s="3">
        <f>Daten!E169/Daten!T45*100</f>
        <v>85.52727272727273</v>
      </c>
      <c r="F55" s="3">
        <f>Daten!F169/Daten!U45*100</f>
        <v>84.51882845188284</v>
      </c>
      <c r="G55" s="3">
        <f>Daten!G169/Daten!V45*100</f>
        <v>93.3528122717312</v>
      </c>
      <c r="H55" s="3">
        <f>Daten!H169/Daten!W45*100</f>
        <v>97.58241758241758</v>
      </c>
      <c r="I55" s="3">
        <f>Daten!I169/Daten!X45*100</f>
        <v>102.61780104712042</v>
      </c>
      <c r="J55" s="3">
        <f>Daten!J169/Daten!Y45*100</f>
        <v>104.80841472577009</v>
      </c>
      <c r="K55" s="3">
        <f>Daten!K169/Daten!Z45*100</f>
        <v>107.25190839694656</v>
      </c>
      <c r="L55" s="3">
        <f>Daten!L169/Daten!AA45*100</f>
        <v>109.51638065522621</v>
      </c>
      <c r="M55" s="3">
        <f>Daten!M169/Daten!AB45*100</f>
        <v>109.96168582375478</v>
      </c>
      <c r="N55" s="3">
        <f>Daten!N169/Daten!AC45*100</f>
        <v>106.78092399403876</v>
      </c>
    </row>
    <row r="56" spans="1:14" ht="12.75">
      <c r="A56" s="24" t="s">
        <v>9</v>
      </c>
      <c r="B56" s="3">
        <f>Daten!B170/Daten!Q46*100</f>
        <v>97.70334928229664</v>
      </c>
      <c r="C56" s="3">
        <f>Daten!C170/Daten!R46*100</f>
        <v>99.80759980759981</v>
      </c>
      <c r="D56" s="3">
        <f>Daten!D170/Daten!S46*100</f>
        <v>100.14354066985646</v>
      </c>
      <c r="E56" s="3">
        <f>Daten!E170/Daten!T46*100</f>
        <v>99.25546765937645</v>
      </c>
      <c r="F56" s="3">
        <f>Daten!F170/Daten!U46*100</f>
        <v>96.96428571428571</v>
      </c>
      <c r="G56" s="3">
        <f>Daten!G170/Daten!V46*100</f>
        <v>105.14126910606763</v>
      </c>
      <c r="H56" s="3">
        <f>Daten!H170/Daten!W46*100</f>
        <v>108.1516587677725</v>
      </c>
      <c r="I56" s="3">
        <f>Daten!I170/Daten!X46*100</f>
        <v>110.60532687651332</v>
      </c>
      <c r="J56" s="3">
        <f>Daten!J170/Daten!Y46*100</f>
        <v>111.49927219796216</v>
      </c>
      <c r="K56" s="3">
        <f>Daten!K170/Daten!Z46*100</f>
        <v>111.98267564966314</v>
      </c>
      <c r="L56" s="3">
        <f>Daten!L170/Daten!AA46*100</f>
        <v>110.70057581573896</v>
      </c>
      <c r="M56" s="3">
        <f>Daten!M170/Daten!AB46*100</f>
        <v>109.9764705882353</v>
      </c>
      <c r="N56" s="3">
        <f>Daten!N170/Daten!AC46*100</f>
        <v>108.0184331797235</v>
      </c>
    </row>
    <row r="57" spans="1:14" ht="12.75">
      <c r="A57" s="24" t="s">
        <v>10</v>
      </c>
      <c r="B57" s="3">
        <f>Daten!B171/Daten!Q47*100</f>
        <v>56.82926829268292</v>
      </c>
      <c r="C57" s="3">
        <f>Daten!C171/Daten!R47*100</f>
        <v>53.91705069124424</v>
      </c>
      <c r="D57" s="3">
        <f>Daten!D171/Daten!S47*100</f>
        <v>56.42317380352645</v>
      </c>
      <c r="E57" s="3">
        <f>Daten!E171/Daten!T47*100</f>
        <v>57.49385749385749</v>
      </c>
      <c r="F57" s="3">
        <f>Daten!F171/Daten!U47*100</f>
        <v>51.67785234899329</v>
      </c>
      <c r="G57" s="3">
        <f>Daten!G171/Daten!V47*100</f>
        <v>57.62331838565022</v>
      </c>
      <c r="H57" s="3">
        <f>Daten!H171/Daten!W47*100</f>
        <v>59.569377990430624</v>
      </c>
      <c r="I57" s="3">
        <f>Daten!I171/Daten!X47*100</f>
        <v>63.456790123456784</v>
      </c>
      <c r="J57" s="3">
        <f>Daten!J171/Daten!Y47*100</f>
        <v>78.85196374622356</v>
      </c>
      <c r="K57" s="3">
        <f>Daten!K171/Daten!Z47*100</f>
        <v>74.34402332361516</v>
      </c>
      <c r="L57" s="3">
        <f>Daten!L171/Daten!AA47*100</f>
        <v>70.70422535211267</v>
      </c>
      <c r="M57" s="3">
        <f>Daten!M171/Daten!AB47*100</f>
        <v>66.99507389162561</v>
      </c>
      <c r="N57" s="3">
        <f>Daten!N171/Daten!AC47*100</f>
        <v>60.90712742980562</v>
      </c>
    </row>
    <row r="58" spans="1:14" s="1" customFormat="1" ht="12.75">
      <c r="A58" s="23" t="s">
        <v>0</v>
      </c>
      <c r="B58" s="11">
        <f>Daten!B172/Daten!Q48*100</f>
        <v>86.2465919418358</v>
      </c>
      <c r="C58" s="11">
        <f>Daten!C172/Daten!R48*100</f>
        <v>87.31654285196593</v>
      </c>
      <c r="D58" s="11">
        <f>Daten!D172/Daten!S48*100</f>
        <v>88.14547640516982</v>
      </c>
      <c r="E58" s="11">
        <f>Daten!E172/Daten!T48*100</f>
        <v>88.85502569618741</v>
      </c>
      <c r="F58" s="11">
        <f>Daten!F172/Daten!U48*100</f>
        <v>86.07775058341397</v>
      </c>
      <c r="G58" s="11">
        <f>Daten!G172/Daten!V48*100</f>
        <v>97.19973214829245</v>
      </c>
      <c r="H58" s="11">
        <f>Daten!H172/Daten!W48*100</f>
        <v>101.49763857817548</v>
      </c>
      <c r="I58" s="11">
        <f>Daten!I172/Daten!X48*100</f>
        <v>103.80407444668008</v>
      </c>
      <c r="J58" s="11">
        <f>Daten!J172/Daten!Y48*100</f>
        <v>107.30156691497558</v>
      </c>
      <c r="K58" s="11">
        <f>Daten!K172/Daten!Z48*100</f>
        <v>108.81447267128561</v>
      </c>
      <c r="L58" s="11">
        <f>Daten!L172/Daten!AA48*100</f>
        <v>109.96193302793729</v>
      </c>
      <c r="M58" s="11">
        <f>Daten!M172/Daten!AB48*100</f>
        <v>109.57304231284701</v>
      </c>
      <c r="N58" s="11">
        <f>Daten!N172/Daten!AC48*100</f>
        <v>108.85371042422724</v>
      </c>
    </row>
  </sheetData>
  <sheetProtection/>
  <mergeCells count="5">
    <mergeCell ref="B46:N46"/>
    <mergeCell ref="B9:C9"/>
    <mergeCell ref="B11:C11"/>
    <mergeCell ref="B16:N16"/>
    <mergeCell ref="B31:N31"/>
  </mergeCells>
  <printOptions/>
  <pageMargins left="0.787401575" right="0.787401575" top="0.984251969" bottom="0.984251969"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N56"/>
  <sheetViews>
    <sheetView zoomScalePageLayoutView="0" workbookViewId="0" topLeftCell="A1">
      <selection activeCell="A14" sqref="A14:N56"/>
    </sheetView>
  </sheetViews>
  <sheetFormatPr defaultColWidth="11.421875" defaultRowHeight="12.75"/>
  <cols>
    <col min="2" max="14" width="7.7109375" style="0" customWidth="1"/>
  </cols>
  <sheetData>
    <row r="1" ht="12.75">
      <c r="A1" s="1" t="s">
        <v>42</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51</v>
      </c>
      <c r="B6" s="2"/>
      <c r="C6" s="2"/>
      <c r="D6" s="2"/>
      <c r="E6" s="2"/>
      <c r="F6" s="2"/>
      <c r="G6" s="2"/>
      <c r="H6" s="2"/>
      <c r="I6" s="2"/>
      <c r="J6" s="2"/>
      <c r="K6" s="2"/>
      <c r="L6" s="2"/>
      <c r="M6" s="2"/>
      <c r="N6" s="2"/>
    </row>
    <row r="7" spans="1:14" ht="12.75">
      <c r="A7" s="2" t="s">
        <v>50</v>
      </c>
      <c r="B7" s="2"/>
      <c r="C7" s="2"/>
      <c r="D7" s="2"/>
      <c r="E7" s="2"/>
      <c r="F7" s="2"/>
      <c r="G7" s="2"/>
      <c r="H7" s="2"/>
      <c r="I7" s="2"/>
      <c r="J7" s="2"/>
      <c r="K7" s="2"/>
      <c r="L7" s="2"/>
      <c r="M7" s="2"/>
      <c r="N7" s="2"/>
    </row>
    <row r="8" ht="2.25" customHeight="1"/>
    <row r="9" spans="2:3" ht="12.75">
      <c r="B9" s="43" t="s">
        <v>46</v>
      </c>
      <c r="C9" s="43"/>
    </row>
    <row r="10" spans="1:2" ht="12.75">
      <c r="A10" t="s">
        <v>47</v>
      </c>
      <c r="B10" t="s">
        <v>48</v>
      </c>
    </row>
    <row r="11" spans="2:3" ht="12.75">
      <c r="B11" s="43" t="s">
        <v>49</v>
      </c>
      <c r="C11" s="43"/>
    </row>
    <row r="13" ht="12.75">
      <c r="A13" s="6" t="s">
        <v>43</v>
      </c>
    </row>
    <row r="14" spans="1:14" ht="12.75">
      <c r="A14" s="23"/>
      <c r="B14" s="42" t="s">
        <v>14</v>
      </c>
      <c r="C14" s="42"/>
      <c r="D14" s="42"/>
      <c r="E14" s="42"/>
      <c r="F14" s="42"/>
      <c r="G14" s="42"/>
      <c r="H14" s="42"/>
      <c r="I14" s="42"/>
      <c r="J14" s="42"/>
      <c r="K14" s="42"/>
      <c r="L14" s="42"/>
      <c r="M14" s="42"/>
      <c r="N14" s="42"/>
    </row>
    <row r="15" spans="1:14" ht="12.75">
      <c r="A15" s="23" t="s">
        <v>11</v>
      </c>
      <c r="B15" s="22">
        <v>1999</v>
      </c>
      <c r="C15" s="22">
        <v>2000</v>
      </c>
      <c r="D15" s="22">
        <v>2001</v>
      </c>
      <c r="E15" s="22">
        <v>2002</v>
      </c>
      <c r="F15" s="22">
        <v>2003</v>
      </c>
      <c r="G15" s="22">
        <v>2005</v>
      </c>
      <c r="H15" s="22">
        <v>2006</v>
      </c>
      <c r="I15" s="22">
        <v>2007</v>
      </c>
      <c r="J15" s="22">
        <v>2008</v>
      </c>
      <c r="K15" s="22">
        <v>2009</v>
      </c>
      <c r="L15" s="22">
        <v>2010</v>
      </c>
      <c r="M15" s="22">
        <v>2011</v>
      </c>
      <c r="N15" s="22">
        <v>2012</v>
      </c>
    </row>
    <row r="16" spans="1:14" ht="12.75">
      <c r="A16" s="24" t="s">
        <v>1</v>
      </c>
      <c r="B16" s="3">
        <f>(Daten!B38/Daten!B8)*1000</f>
        <v>152.56410256410257</v>
      </c>
      <c r="C16" s="3">
        <f>(Daten!C38/Daten!C8)*1000</f>
        <v>152.73189326556545</v>
      </c>
      <c r="D16" s="3">
        <f>(Daten!D38/Daten!D8)*1000</f>
        <v>156.40895218718208</v>
      </c>
      <c r="E16" s="3">
        <f>(Daten!E38/Daten!E8)*1000</f>
        <v>159.33075933075932</v>
      </c>
      <c r="F16" s="3">
        <f>(Daten!F38/Daten!F8)*1000</f>
        <v>164.50777202072538</v>
      </c>
      <c r="G16" s="3">
        <f>(Daten!G38/Daten!G8)*1000</f>
        <v>182.65682656826567</v>
      </c>
      <c r="H16" s="3">
        <f>(Daten!H38/Daten!H8)*1000</f>
        <v>187.28657735749934</v>
      </c>
      <c r="I16" s="3">
        <f>(Daten!I38/Daten!I8)*1000</f>
        <v>194.22922789206518</v>
      </c>
      <c r="J16" s="3">
        <f>(Daten!J38/Daten!J8)*1000</f>
        <v>198.71451526513124</v>
      </c>
      <c r="K16" s="3">
        <f>(Daten!K38/Daten!K8)*1000</f>
        <v>207.91812550498247</v>
      </c>
      <c r="L16" s="3">
        <f>(Daten!L38/Daten!L8)*1000</f>
        <v>210.6544077879935</v>
      </c>
      <c r="M16" s="3">
        <f>(Daten!M38/Daten!M8)*1000</f>
        <v>214.84061076881864</v>
      </c>
      <c r="N16" s="3">
        <f>(Daten!N38/Daten!N8)*1000</f>
        <v>223.24573286372257</v>
      </c>
    </row>
    <row r="17" spans="1:14" ht="12.75">
      <c r="A17" s="24" t="s">
        <v>2</v>
      </c>
      <c r="B17" s="3">
        <f>(Daten!B39/Daten!B9)*1000</f>
        <v>181.769580326116</v>
      </c>
      <c r="C17" s="3">
        <f>(Daten!C39/Daten!C9)*1000</f>
        <v>193.15732758620692</v>
      </c>
      <c r="D17" s="3">
        <f>(Daten!D39/Daten!D9)*1000</f>
        <v>207.10382513661202</v>
      </c>
      <c r="E17" s="3">
        <f>(Daten!E39/Daten!E9)*1000</f>
        <v>221.0846707249585</v>
      </c>
      <c r="F17" s="3">
        <f>(Daten!F39/Daten!F9)*1000</f>
        <v>235.75201556852932</v>
      </c>
      <c r="G17" s="3">
        <f>(Daten!G39/Daten!G9)*1000</f>
        <v>267.5858187957231</v>
      </c>
      <c r="H17" s="3">
        <f>(Daten!H39/Daten!H9)*1000</f>
        <v>285.3025936599424</v>
      </c>
      <c r="I17" s="3">
        <f>(Daten!I39/Daten!I9)*1000</f>
        <v>295.7130358705162</v>
      </c>
      <c r="J17" s="3">
        <f>(Daten!J39/Daten!J9)*1000</f>
        <v>311.7154811715481</v>
      </c>
      <c r="K17" s="3">
        <f>(Daten!K39/Daten!K9)*1000</f>
        <v>320.144971307762</v>
      </c>
      <c r="L17" s="3">
        <f>(Daten!L39/Daten!L9)*1000</f>
        <v>325.00752332229916</v>
      </c>
      <c r="M17" s="3">
        <f>(Daten!M39/Daten!M9)*1000</f>
        <v>319.37017231134877</v>
      </c>
      <c r="N17" s="3">
        <f>(Daten!N39/Daten!N9)*1000</f>
        <v>316.78486997635935</v>
      </c>
    </row>
    <row r="18" spans="1:14" ht="12.75">
      <c r="A18" s="24" t="s">
        <v>3</v>
      </c>
      <c r="B18" s="3">
        <f>(Daten!B40/Daten!B10)*1000</f>
        <v>231.6118935837246</v>
      </c>
      <c r="C18" s="3">
        <f>(Daten!C40/Daten!C10)*1000</f>
        <v>238.09523809523807</v>
      </c>
      <c r="D18" s="3">
        <f>(Daten!D40/Daten!D10)*1000</f>
        <v>239.803741183686</v>
      </c>
      <c r="E18" s="3">
        <f>(Daten!E40/Daten!E10)*1000</f>
        <v>244.3759630200308</v>
      </c>
      <c r="F18" s="3">
        <f>(Daten!F40/Daten!F10)*1000</f>
        <v>250.31486146095716</v>
      </c>
      <c r="G18" s="3">
        <f>(Daten!G40/Daten!G10)*1000</f>
        <v>268.12282367837923</v>
      </c>
      <c r="H18" s="3">
        <f>(Daten!H40/Daten!H10)*1000</f>
        <v>273.851030110935</v>
      </c>
      <c r="I18" s="3">
        <f>(Daten!I40/Daten!I10)*1000</f>
        <v>275.85109767737833</v>
      </c>
      <c r="J18" s="3">
        <f>(Daten!J40/Daten!J10)*1000</f>
        <v>279.78453738910014</v>
      </c>
      <c r="K18" s="3">
        <f>(Daten!K40/Daten!K10)*1000</f>
        <v>284.9612403100775</v>
      </c>
      <c r="L18" s="3">
        <f>(Daten!L40/Daten!L10)*1000</f>
        <v>286.5909788278613</v>
      </c>
      <c r="M18" s="3">
        <f>(Daten!M40/Daten!M10)*1000</f>
        <v>282.9957028852057</v>
      </c>
      <c r="N18" s="3">
        <f>(Daten!N40/Daten!N10)*1000</f>
        <v>289.1271056661562</v>
      </c>
    </row>
    <row r="19" spans="1:14" ht="12.75">
      <c r="A19" s="24" t="s">
        <v>4</v>
      </c>
      <c r="B19" s="3">
        <f>(Daten!B41/Daten!B11)*1000</f>
        <v>165.82165225171488</v>
      </c>
      <c r="C19" s="3">
        <f>(Daten!C41/Daten!C11)*1000</f>
        <v>163.98243045387994</v>
      </c>
      <c r="D19" s="3">
        <f>(Daten!D41/Daten!D11)*1000</f>
        <v>161.37123745819397</v>
      </c>
      <c r="E19" s="3">
        <f>(Daten!E41/Daten!E11)*1000</f>
        <v>161.22063192006482</v>
      </c>
      <c r="F19" s="3">
        <f>(Daten!F41/Daten!F11)*1000</f>
        <v>174.50042217844074</v>
      </c>
      <c r="G19" s="3">
        <f>(Daten!G41/Daten!G11)*1000</f>
        <v>191.30179253599766</v>
      </c>
      <c r="H19" s="3">
        <f>(Daten!H41/Daten!H11)*1000</f>
        <v>197.12103407755583</v>
      </c>
      <c r="I19" s="3">
        <f>(Daten!I41/Daten!I11)*1000</f>
        <v>205.95238095238093</v>
      </c>
      <c r="J19" s="3">
        <f>(Daten!J41/Daten!J11)*1000</f>
        <v>196.7023430720278</v>
      </c>
      <c r="K19" s="3">
        <f>(Daten!K41/Daten!K11)*1000</f>
        <v>199.14285714285714</v>
      </c>
      <c r="L19" s="3">
        <f>(Daten!L41/Daten!L11)*1000</f>
        <v>201.02798400913764</v>
      </c>
      <c r="M19" s="3">
        <f>(Daten!M41/Daten!M11)*1000</f>
        <v>194.7194719471947</v>
      </c>
      <c r="N19" s="3">
        <f>(Daten!N41/Daten!N11)*1000</f>
        <v>191.85423365487674</v>
      </c>
    </row>
    <row r="20" spans="1:14" ht="12.75">
      <c r="A20" s="24" t="s">
        <v>5</v>
      </c>
      <c r="B20" s="3">
        <f>(Daten!B42/Daten!B12)*1000</f>
        <v>158.93445076324454</v>
      </c>
      <c r="C20" s="3">
        <f>(Daten!C42/Daten!C12)*1000</f>
        <v>161.33896260554886</v>
      </c>
      <c r="D20" s="3">
        <f>(Daten!D42/Daten!D12)*1000</f>
        <v>164.35045317220545</v>
      </c>
      <c r="E20" s="3">
        <f>(Daten!E42/Daten!E12)*1000</f>
        <v>165.80310880829015</v>
      </c>
      <c r="F20" s="3">
        <f>(Daten!F42/Daten!F12)*1000</f>
        <v>166.76593210244192</v>
      </c>
      <c r="G20" s="3">
        <f>(Daten!G42/Daten!G12)*1000</f>
        <v>184.65301131152555</v>
      </c>
      <c r="H20" s="3">
        <f>(Daten!H42/Daten!H12)*1000</f>
        <v>190.47619047619045</v>
      </c>
      <c r="I20" s="3">
        <f>(Daten!I42/Daten!I12)*1000</f>
        <v>187.71653543307087</v>
      </c>
      <c r="J20" s="3">
        <f>(Daten!J42/Daten!J12)*1000</f>
        <v>184.01015228426397</v>
      </c>
      <c r="K20" s="3">
        <f>(Daten!K42/Daten!K12)*1000</f>
        <v>186.13607188703466</v>
      </c>
      <c r="L20" s="3">
        <f>(Daten!L42/Daten!L12)*1000</f>
        <v>180.7379612257661</v>
      </c>
      <c r="M20" s="3">
        <f>(Daten!M42/Daten!M12)*1000</f>
        <v>180.27734976887518</v>
      </c>
      <c r="N20" s="3">
        <f>(Daten!N42/Daten!N12)*1000</f>
        <v>175.98097502972652</v>
      </c>
    </row>
    <row r="21" spans="1:14" ht="12.75">
      <c r="A21" s="24" t="s">
        <v>6</v>
      </c>
      <c r="B21" s="3">
        <f>(Daten!B43/Daten!B13)*1000</f>
        <v>154.12844036697248</v>
      </c>
      <c r="C21" s="3">
        <f>(Daten!C43/Daten!C13)*1000</f>
        <v>162.87534121929025</v>
      </c>
      <c r="D21" s="3">
        <f>(Daten!D43/Daten!D13)*1000</f>
        <v>165.77540106951872</v>
      </c>
      <c r="E21" s="3">
        <f>(Daten!E43/Daten!E13)*1000</f>
        <v>176.32027257240205</v>
      </c>
      <c r="F21" s="3">
        <f>(Daten!F43/Daten!F13)*1000</f>
        <v>183.05084745762713</v>
      </c>
      <c r="G21" s="3">
        <f>(Daten!G43/Daten!G13)*1000</f>
        <v>207.27580372250424</v>
      </c>
      <c r="H21" s="3">
        <f>(Daten!H43/Daten!H13)*1000</f>
        <v>223.27586206896552</v>
      </c>
      <c r="I21" s="3">
        <f>(Daten!I43/Daten!I13)*1000</f>
        <v>233.4194659776055</v>
      </c>
      <c r="J21" s="3">
        <f>(Daten!J43/Daten!J13)*1000</f>
        <v>249.34839270199828</v>
      </c>
      <c r="K21" s="3">
        <f>(Daten!K43/Daten!K13)*1000</f>
        <v>253.61702127659575</v>
      </c>
      <c r="L21" s="3">
        <f>(Daten!L43/Daten!L13)*1000</f>
        <v>262.44725738396625</v>
      </c>
      <c r="M21" s="3">
        <f>(Daten!M43/Daten!M13)*1000</f>
        <v>262.94165981922765</v>
      </c>
      <c r="N21" s="3">
        <f>(Daten!N43/Daten!N13)*1000</f>
        <v>271.38157894736844</v>
      </c>
    </row>
    <row r="22" spans="1:14" ht="12.75">
      <c r="A22" s="24" t="s">
        <v>7</v>
      </c>
      <c r="B22" s="3">
        <f>(Daten!B44/Daten!B14)*1000</f>
        <v>173.63721804511277</v>
      </c>
      <c r="C22" s="3">
        <f>(Daten!C44/Daten!C14)*1000</f>
        <v>177.90834312573443</v>
      </c>
      <c r="D22" s="3">
        <f>(Daten!D44/Daten!D14)*1000</f>
        <v>183.76470588235293</v>
      </c>
      <c r="E22" s="3">
        <f>(Daten!E44/Daten!E14)*1000</f>
        <v>187.54406580493537</v>
      </c>
      <c r="F22" s="3">
        <f>(Daten!F44/Daten!F14)*1000</f>
        <v>192.18087611869993</v>
      </c>
      <c r="G22" s="3">
        <f>(Daten!G44/Daten!G14)*1000</f>
        <v>219.4424588992137</v>
      </c>
      <c r="H22" s="3">
        <f>(Daten!H44/Daten!H14)*1000</f>
        <v>238.00383877159308</v>
      </c>
      <c r="I22" s="3">
        <f>(Daten!I44/Daten!I14)*1000</f>
        <v>254.02242808386154</v>
      </c>
      <c r="J22" s="3">
        <f>(Daten!J44/Daten!J14)*1000</f>
        <v>270.4837117472853</v>
      </c>
      <c r="K22" s="3">
        <f>(Daten!K44/Daten!K14)*1000</f>
        <v>271.54431622882396</v>
      </c>
      <c r="L22" s="3">
        <f>(Daten!L44/Daten!L14)*1000</f>
        <v>278.86056971514245</v>
      </c>
      <c r="M22" s="3">
        <f>(Daten!M44/Daten!M14)*1000</f>
        <v>285.3566958698373</v>
      </c>
      <c r="N22" s="3">
        <f>(Daten!N44/Daten!N14)*1000</f>
        <v>296.19429143715575</v>
      </c>
    </row>
    <row r="23" spans="1:14" ht="12.75">
      <c r="A23" s="24" t="s">
        <v>8</v>
      </c>
      <c r="B23" s="3">
        <f>(Daten!B45/Daten!B15)*1000</f>
        <v>186.3037005529562</v>
      </c>
      <c r="C23" s="3">
        <f>(Daten!C45/Daten!C15)*1000</f>
        <v>197.49478079331942</v>
      </c>
      <c r="D23" s="3">
        <f>(Daten!D45/Daten!D15)*1000</f>
        <v>206.62847790507365</v>
      </c>
      <c r="E23" s="3">
        <f>(Daten!E45/Daten!E15)*1000</f>
        <v>210.0567721005677</v>
      </c>
      <c r="F23" s="3">
        <f>(Daten!F45/Daten!F15)*1000</f>
        <v>219.40237413016783</v>
      </c>
      <c r="G23" s="3">
        <f>(Daten!G45/Daten!G15)*1000</f>
        <v>226.24798711755233</v>
      </c>
      <c r="H23" s="3">
        <f>(Daten!H45/Daten!H15)*1000</f>
        <v>229.17497010761258</v>
      </c>
      <c r="I23" s="3">
        <f>(Daten!I45/Daten!I15)*1000</f>
        <v>236.8006304176517</v>
      </c>
      <c r="J23" s="3">
        <f>(Daten!J45/Daten!J15)*1000</f>
        <v>244.5759368836292</v>
      </c>
      <c r="K23" s="3">
        <f>(Daten!K45/Daten!K15)*1000</f>
        <v>247.3246135552913</v>
      </c>
      <c r="L23" s="3">
        <f>(Daten!L45/Daten!L15)*1000</f>
        <v>251.09605420486247</v>
      </c>
      <c r="M23" s="3">
        <f>(Daten!M45/Daten!M15)*1000</f>
        <v>259.5573440643863</v>
      </c>
      <c r="N23" s="3">
        <f>(Daten!N45/Daten!N15)*1000</f>
        <v>259.36254980079684</v>
      </c>
    </row>
    <row r="24" spans="1:14" ht="12.75">
      <c r="A24" s="24" t="s">
        <v>9</v>
      </c>
      <c r="B24" s="3">
        <f>(Daten!B46/Daten!B16)*1000</f>
        <v>206.4566519135642</v>
      </c>
      <c r="C24" s="3">
        <f>(Daten!C46/Daten!C16)*1000</f>
        <v>217.13832319492198</v>
      </c>
      <c r="D24" s="3">
        <f>(Daten!D46/Daten!D16)*1000</f>
        <v>225.4613533030222</v>
      </c>
      <c r="E24" s="3">
        <f>(Daten!E46/Daten!E16)*1000</f>
        <v>226.2526096033403</v>
      </c>
      <c r="F24" s="3">
        <f>(Daten!F46/Daten!F16)*1000</f>
        <v>229.47045280122794</v>
      </c>
      <c r="G24" s="3">
        <f>(Daten!G46/Daten!G16)*1000</f>
        <v>238.69032741814547</v>
      </c>
      <c r="H24" s="3">
        <f>(Daten!H46/Daten!H16)*1000</f>
        <v>241.95171026156942</v>
      </c>
      <c r="I24" s="3">
        <f>(Daten!I46/Daten!I16)*1000</f>
        <v>245.52106989654303</v>
      </c>
      <c r="J24" s="3">
        <f>(Daten!J46/Daten!J16)*1000</f>
        <v>252.6127963293398</v>
      </c>
      <c r="K24" s="3">
        <f>(Daten!K46/Daten!K16)*1000</f>
        <v>262.22336592897585</v>
      </c>
      <c r="L24" s="3">
        <f>(Daten!L46/Daten!L16)*1000</f>
        <v>262.0957309184994</v>
      </c>
      <c r="M24" s="3">
        <f>(Daten!M46/Daten!M16)*1000</f>
        <v>266.49550706033375</v>
      </c>
      <c r="N24" s="3">
        <f>(Daten!N46/Daten!N16)*1000</f>
        <v>260.27054108216436</v>
      </c>
    </row>
    <row r="25" spans="1:14" ht="12.75">
      <c r="A25" s="24" t="s">
        <v>10</v>
      </c>
      <c r="B25" s="3">
        <f>(Daten!B47/Daten!B17)*1000</f>
        <v>174.08123791102514</v>
      </c>
      <c r="C25" s="3">
        <f>(Daten!C47/Daten!C17)*1000</f>
        <v>167.96875</v>
      </c>
      <c r="D25" s="3">
        <f>(Daten!D47/Daten!D17)*1000</f>
        <v>160.32064128256513</v>
      </c>
      <c r="E25" s="3">
        <f>(Daten!E47/Daten!E17)*1000</f>
        <v>168.65079365079367</v>
      </c>
      <c r="F25" s="3">
        <f>(Daten!F47/Daten!F17)*1000</f>
        <v>175</v>
      </c>
      <c r="G25" s="3">
        <f>(Daten!G47/Daten!G17)*1000</f>
        <v>211.88118811881188</v>
      </c>
      <c r="H25" s="3">
        <f>(Daten!H47/Daten!H17)*1000</f>
        <v>195.02868068833652</v>
      </c>
      <c r="I25" s="3">
        <f>(Daten!I47/Daten!I17)*1000</f>
        <v>206.10687022900765</v>
      </c>
      <c r="J25" s="3">
        <f>(Daten!J47/Daten!J17)*1000</f>
        <v>227.45098039215685</v>
      </c>
      <c r="K25" s="3">
        <f>(Daten!K47/Daten!K17)*1000</f>
        <v>220.27290448343078</v>
      </c>
      <c r="L25" s="3">
        <f>(Daten!L47/Daten!L17)*1000</f>
        <v>191.30434782608697</v>
      </c>
      <c r="M25" s="3">
        <f>(Daten!M47/Daten!M17)*1000</f>
        <v>171.80616740088107</v>
      </c>
      <c r="N25" s="3">
        <f>(Daten!N47/Daten!N17)*1000</f>
        <v>149.43960149439602</v>
      </c>
    </row>
    <row r="26" spans="1:14" ht="12.75">
      <c r="A26" s="25" t="s">
        <v>0</v>
      </c>
      <c r="B26" s="9">
        <f>(Daten!B48/Daten!B18)*1000</f>
        <v>180.1588642893358</v>
      </c>
      <c r="C26" s="9">
        <f>(Daten!C48/Daten!C18)*1000</f>
        <v>185.51320043103448</v>
      </c>
      <c r="D26" s="9">
        <f>(Daten!D48/Daten!D18)*1000</f>
        <v>190.33719174635127</v>
      </c>
      <c r="E26" s="9">
        <f>(Daten!E48/Daten!E18)*1000</f>
        <v>194.49914883674356</v>
      </c>
      <c r="F26" s="9">
        <f>(Daten!F48/Daten!F18)*1000</f>
        <v>201.52804771798137</v>
      </c>
      <c r="G26" s="9">
        <f>(Daten!G48/Daten!G18)*1000</f>
        <v>221.1844331641286</v>
      </c>
      <c r="H26" s="9">
        <f>(Daten!H48/Daten!H18)*1000</f>
        <v>229.36872554024163</v>
      </c>
      <c r="I26" s="9">
        <f>(Daten!I48/Daten!I18)*1000</f>
        <v>236.4952982359805</v>
      </c>
      <c r="J26" s="9">
        <f>(Daten!J48/Daten!J18)*1000</f>
        <v>242.5558312655087</v>
      </c>
      <c r="K26" s="9">
        <f>(Daten!K48/Daten!K18)*1000</f>
        <v>247.56328568968485</v>
      </c>
      <c r="L26" s="9">
        <f>(Daten!L48/Daten!L18)*1000</f>
        <v>249.17571094930622</v>
      </c>
      <c r="M26" s="9">
        <f>(Daten!M48/Daten!M18)*1000</f>
        <v>249.12744400393075</v>
      </c>
      <c r="N26" s="9">
        <f>(Daten!N48/Daten!N18)*1000</f>
        <v>249.44075323027613</v>
      </c>
    </row>
    <row r="27" spans="2:14" ht="12.75">
      <c r="B27" s="3"/>
      <c r="C27" s="3"/>
      <c r="D27" s="3"/>
      <c r="E27" s="3"/>
      <c r="F27" s="3"/>
      <c r="G27" s="3"/>
      <c r="H27" s="3"/>
      <c r="I27" s="3"/>
      <c r="J27" s="3"/>
      <c r="K27" s="3"/>
      <c r="L27" s="3"/>
      <c r="M27" s="3"/>
      <c r="N27" s="3"/>
    </row>
    <row r="28" spans="1:14" ht="12.75">
      <c r="A28" s="8" t="s">
        <v>44</v>
      </c>
      <c r="B28" s="3"/>
      <c r="C28" s="3"/>
      <c r="D28" s="3"/>
      <c r="E28" s="3"/>
      <c r="F28" s="3"/>
      <c r="G28" s="3"/>
      <c r="H28" s="3"/>
      <c r="I28" s="3"/>
      <c r="J28" s="3"/>
      <c r="K28" s="3"/>
      <c r="L28" s="3"/>
      <c r="M28" s="3"/>
      <c r="N28" s="3"/>
    </row>
    <row r="29" spans="1:14" ht="12.75">
      <c r="A29" s="23"/>
      <c r="B29" s="44" t="s">
        <v>14</v>
      </c>
      <c r="C29" s="44"/>
      <c r="D29" s="44"/>
      <c r="E29" s="44"/>
      <c r="F29" s="44"/>
      <c r="G29" s="44"/>
      <c r="H29" s="44"/>
      <c r="I29" s="44"/>
      <c r="J29" s="44"/>
      <c r="K29" s="44"/>
      <c r="L29" s="44"/>
      <c r="M29" s="44"/>
      <c r="N29" s="44"/>
    </row>
    <row r="30" spans="1:14" ht="12.75">
      <c r="A30" s="23" t="s">
        <v>11</v>
      </c>
      <c r="B30" s="22">
        <v>1999</v>
      </c>
      <c r="C30" s="22">
        <v>2000</v>
      </c>
      <c r="D30" s="22">
        <v>2001</v>
      </c>
      <c r="E30" s="22">
        <v>2002</v>
      </c>
      <c r="F30" s="22">
        <v>2003</v>
      </c>
      <c r="G30" s="22">
        <v>2005</v>
      </c>
      <c r="H30" s="22">
        <v>2006</v>
      </c>
      <c r="I30" s="22">
        <v>2007</v>
      </c>
      <c r="J30" s="22">
        <v>2008</v>
      </c>
      <c r="K30" s="22">
        <v>2009</v>
      </c>
      <c r="L30" s="22">
        <v>2010</v>
      </c>
      <c r="M30" s="22">
        <v>2011</v>
      </c>
      <c r="N30" s="22">
        <v>2012</v>
      </c>
    </row>
    <row r="31" spans="1:14" ht="12.75">
      <c r="A31" s="24" t="s">
        <v>1</v>
      </c>
      <c r="B31" s="3">
        <f>(Daten!B100/Daten!B70)*1000</f>
        <v>344.1317047265003</v>
      </c>
      <c r="C31" s="3">
        <f>(Daten!C100/Daten!C70)*1000</f>
        <v>338.75266524520254</v>
      </c>
      <c r="D31" s="3">
        <f>(Daten!D100/Daten!D70)*1000</f>
        <v>345.31207781680627</v>
      </c>
      <c r="E31" s="3">
        <f>(Daten!E100/Daten!E70)*1000</f>
        <v>348.88768312533915</v>
      </c>
      <c r="F31" s="3">
        <f>(Daten!F100/Daten!F70)*1000</f>
        <v>339.7820163487739</v>
      </c>
      <c r="G31" s="3">
        <f>(Daten!G100/Daten!G70)*1000</f>
        <v>335.84296853993004</v>
      </c>
      <c r="H31" s="3">
        <f>(Daten!H100/Daten!H70)*1000</f>
        <v>334.2238845845578</v>
      </c>
      <c r="I31" s="3">
        <f>(Daten!I100/Daten!I70)*1000</f>
        <v>345.0513791238508</v>
      </c>
      <c r="J31" s="3">
        <f>(Daten!J100/Daten!J70)*1000</f>
        <v>344.0193965517241</v>
      </c>
      <c r="K31" s="3">
        <f>(Daten!K100/Daten!K70)*1000</f>
        <v>357.14285714285717</v>
      </c>
      <c r="L31" s="3">
        <f>(Daten!L100/Daten!L70)*1000</f>
        <v>355.4101935132188</v>
      </c>
      <c r="M31" s="3">
        <f>(Daten!M100/Daten!M70)*1000</f>
        <v>359.89085948158254</v>
      </c>
      <c r="N31" s="3">
        <f>(Daten!N100/Daten!N70)*1000</f>
        <v>381.03025347506133</v>
      </c>
    </row>
    <row r="32" spans="1:14" ht="12.75">
      <c r="A32" s="24" t="s">
        <v>2</v>
      </c>
      <c r="B32" s="3">
        <f>(Daten!B101/Daten!B71)*1000</f>
        <v>293.8775510204082</v>
      </c>
      <c r="C32" s="3">
        <f>(Daten!C101/Daten!C71)*1000</f>
        <v>301.819113502434</v>
      </c>
      <c r="D32" s="3">
        <f>(Daten!D101/Daten!D71)*1000</f>
        <v>305.70478383218216</v>
      </c>
      <c r="E32" s="3">
        <f>(Daten!E101/Daten!E71)*1000</f>
        <v>310.2741480912119</v>
      </c>
      <c r="F32" s="3">
        <f>(Daten!F101/Daten!F71)*1000</f>
        <v>334.98178032274853</v>
      </c>
      <c r="G32" s="3">
        <f>(Daten!G101/Daten!G71)*1000</f>
        <v>349.5977160654036</v>
      </c>
      <c r="H32" s="3">
        <f>(Daten!H101/Daten!H71)*1000</f>
        <v>365.5154369440084</v>
      </c>
      <c r="I32" s="3">
        <f>(Daten!I101/Daten!I71)*1000</f>
        <v>378.2493368700265</v>
      </c>
      <c r="J32" s="3">
        <f>(Daten!J101/Daten!J71)*1000</f>
        <v>378.58099062918336</v>
      </c>
      <c r="K32" s="3">
        <f>(Daten!K101/Daten!K71)*1000</f>
        <v>386.3760217983651</v>
      </c>
      <c r="L32" s="3">
        <f>(Daten!L101/Daten!L71)*1000</f>
        <v>396.85603971318255</v>
      </c>
      <c r="M32" s="3">
        <f>(Daten!M101/Daten!M71)*1000</f>
        <v>396.8646864686469</v>
      </c>
      <c r="N32" s="3">
        <f>(Daten!N101/Daten!N71)*1000</f>
        <v>399.94562262098964</v>
      </c>
    </row>
    <row r="33" spans="1:14" ht="12.75">
      <c r="A33" s="24" t="s">
        <v>3</v>
      </c>
      <c r="B33" s="3">
        <f>(Daten!B102/Daten!B72)*1000</f>
        <v>396.28208911183236</v>
      </c>
      <c r="C33" s="3">
        <f>(Daten!C102/Daten!C72)*1000</f>
        <v>397.2724577527424</v>
      </c>
      <c r="D33" s="3">
        <f>(Daten!D102/Daten!D72)*1000</f>
        <v>389.85549985255085</v>
      </c>
      <c r="E33" s="3">
        <f>(Daten!E102/Daten!E72)*1000</f>
        <v>383.9787171149867</v>
      </c>
      <c r="F33" s="3">
        <f>(Daten!F102/Daten!F72)*1000</f>
        <v>390.8080504656053</v>
      </c>
      <c r="G33" s="3">
        <f>(Daten!G102/Daten!G72)*1000</f>
        <v>402.1608643457383</v>
      </c>
      <c r="H33" s="3">
        <f>(Daten!H102/Daten!H72)*1000</f>
        <v>397.49702026221695</v>
      </c>
      <c r="I33" s="3">
        <f>(Daten!I102/Daten!I72)*1000</f>
        <v>391.7954815695601</v>
      </c>
      <c r="J33" s="3">
        <f>(Daten!J102/Daten!J72)*1000</f>
        <v>395.2802359882006</v>
      </c>
      <c r="K33" s="3">
        <f>(Daten!K102/Daten!K72)*1000</f>
        <v>399.0665110851809</v>
      </c>
      <c r="L33" s="3">
        <f>(Daten!L102/Daten!L72)*1000</f>
        <v>397.22061378112335</v>
      </c>
      <c r="M33" s="3">
        <f>(Daten!M102/Daten!M72)*1000</f>
        <v>385.94994311717863</v>
      </c>
      <c r="N33" s="3">
        <f>(Daten!N102/Daten!N72)*1000</f>
        <v>377.26891929628596</v>
      </c>
    </row>
    <row r="34" spans="1:14" ht="12.75">
      <c r="A34" s="24" t="s">
        <v>4</v>
      </c>
      <c r="B34" s="3">
        <f>(Daten!B103/Daten!B73)*1000</f>
        <v>260.1033120632027</v>
      </c>
      <c r="C34" s="3">
        <f>(Daten!C103/Daten!C73)*1000</f>
        <v>258.6052080215505</v>
      </c>
      <c r="D34" s="3">
        <f>(Daten!D103/Daten!D73)*1000</f>
        <v>257.20164609053495</v>
      </c>
      <c r="E34" s="3">
        <f>(Daten!E103/Daten!E73)*1000</f>
        <v>260.59012562080045</v>
      </c>
      <c r="F34" s="3">
        <f>(Daten!F103/Daten!F73)*1000</f>
        <v>261.02088167053364</v>
      </c>
      <c r="G34" s="3">
        <f>(Daten!G103/Daten!G73)*1000</f>
        <v>268.37250818208867</v>
      </c>
      <c r="H34" s="3">
        <f>(Daten!H103/Daten!H73)*1000</f>
        <v>270.2057858634059</v>
      </c>
      <c r="I34" s="3">
        <f>(Daten!I103/Daten!I73)*1000</f>
        <v>270.03588516746413</v>
      </c>
      <c r="J34" s="3">
        <f>(Daten!J103/Daten!J73)*1000</f>
        <v>270.9522379092821</v>
      </c>
      <c r="K34" s="3">
        <f>(Daten!K103/Daten!K73)*1000</f>
        <v>280.9224318658281</v>
      </c>
      <c r="L34" s="3">
        <f>(Daten!L103/Daten!L73)*1000</f>
        <v>277.2511848341232</v>
      </c>
      <c r="M34" s="3">
        <f>(Daten!M103/Daten!M73)*1000</f>
        <v>261.16449971735443</v>
      </c>
      <c r="N34" s="3">
        <f>(Daten!N103/Daten!N73)*1000</f>
        <v>256.1685611311339</v>
      </c>
    </row>
    <row r="35" spans="1:14" ht="12.75">
      <c r="A35" s="24" t="s">
        <v>5</v>
      </c>
      <c r="B35" s="3">
        <f>(Daten!B104/Daten!B74)*1000</f>
        <v>275.05676289328574</v>
      </c>
      <c r="C35" s="3">
        <f>(Daten!C104/Daten!C74)*1000</f>
        <v>268.9430894308943</v>
      </c>
      <c r="D35" s="3">
        <f>(Daten!D104/Daten!D74)*1000</f>
        <v>270.5314009661836</v>
      </c>
      <c r="E35" s="3">
        <f>(Daten!E104/Daten!E74)*1000</f>
        <v>264.7631408176509</v>
      </c>
      <c r="F35" s="3">
        <f>(Daten!F104/Daten!F74)*1000</f>
        <v>256.7783094098884</v>
      </c>
      <c r="G35" s="3">
        <f>(Daten!G104/Daten!G74)*1000</f>
        <v>268.48504765034505</v>
      </c>
      <c r="H35" s="3">
        <f>(Daten!H104/Daten!H74)*1000</f>
        <v>274.11842980705256</v>
      </c>
      <c r="I35" s="3">
        <f>(Daten!I104/Daten!I74)*1000</f>
        <v>260.96997690531174</v>
      </c>
      <c r="J35" s="3">
        <f>(Daten!J104/Daten!J74)*1000</f>
        <v>256.2122229684352</v>
      </c>
      <c r="K35" s="3">
        <f>(Daten!K104/Daten!K74)*1000</f>
        <v>256.53206650831356</v>
      </c>
      <c r="L35" s="3">
        <f>(Daten!L104/Daten!L74)*1000</f>
        <v>253.7162162162162</v>
      </c>
      <c r="M35" s="3">
        <f>(Daten!M104/Daten!M74)*1000</f>
        <v>240.87591240875915</v>
      </c>
      <c r="N35" s="3">
        <f>(Daten!N104/Daten!N74)*1000</f>
        <v>231.8226279752201</v>
      </c>
    </row>
    <row r="36" spans="1:14" ht="12.75">
      <c r="A36" s="24" t="s">
        <v>6</v>
      </c>
      <c r="B36" s="3">
        <f>(Daten!B105/Daten!B75)*1000</f>
        <v>234.43223443223442</v>
      </c>
      <c r="C36" s="3">
        <f>(Daten!C105/Daten!C75)*1000</f>
        <v>232.28699551569505</v>
      </c>
      <c r="D36" s="3">
        <f>(Daten!D105/Daten!D75)*1000</f>
        <v>239.89218328840968</v>
      </c>
      <c r="E36" s="3">
        <f>(Daten!E105/Daten!E75)*1000</f>
        <v>234.7972972972973</v>
      </c>
      <c r="F36" s="3">
        <f>(Daten!F105/Daten!F75)*1000</f>
        <v>251.7301038062284</v>
      </c>
      <c r="G36" s="3">
        <f>(Daten!G105/Daten!G75)*1000</f>
        <v>285.0838481906443</v>
      </c>
      <c r="H36" s="3">
        <f>(Daten!H105/Daten!H75)*1000</f>
        <v>295.6751985878199</v>
      </c>
      <c r="I36" s="3">
        <f>(Daten!I105/Daten!I75)*1000</f>
        <v>299.37998228520814</v>
      </c>
      <c r="J36" s="3">
        <f>(Daten!J105/Daten!J75)*1000</f>
        <v>314.94661921708183</v>
      </c>
      <c r="K36" s="3">
        <f>(Daten!K105/Daten!K75)*1000</f>
        <v>310.880829015544</v>
      </c>
      <c r="L36" s="3">
        <f>(Daten!L105/Daten!L75)*1000</f>
        <v>312.44635193133047</v>
      </c>
      <c r="M36" s="3">
        <f>(Daten!M105/Daten!M75)*1000</f>
        <v>315.34569983136595</v>
      </c>
      <c r="N36" s="3">
        <f>(Daten!N105/Daten!N75)*1000</f>
        <v>317.23563696919234</v>
      </c>
    </row>
    <row r="37" spans="1:14" ht="12.75">
      <c r="A37" s="24" t="s">
        <v>7</v>
      </c>
      <c r="B37" s="3">
        <f>(Daten!B106/Daten!B76)*1000</f>
        <v>265.29177408015</v>
      </c>
      <c r="C37" s="3">
        <f>(Daten!C106/Daten!C76)*1000</f>
        <v>271.0039784694594</v>
      </c>
      <c r="D37" s="3">
        <f>(Daten!D106/Daten!D76)*1000</f>
        <v>270.2078521939954</v>
      </c>
      <c r="E37" s="3">
        <f>(Daten!E106/Daten!E76)*1000</f>
        <v>274.8957850856878</v>
      </c>
      <c r="F37" s="3">
        <f>(Daten!F106/Daten!F76)*1000</f>
        <v>274.32401201756414</v>
      </c>
      <c r="G37" s="3">
        <f>(Daten!G106/Daten!G76)*1000</f>
        <v>297.96205200281094</v>
      </c>
      <c r="H37" s="3">
        <f>(Daten!H106/Daten!H76)*1000</f>
        <v>310.32863849765255</v>
      </c>
      <c r="I37" s="3">
        <f>(Daten!I106/Daten!I76)*1000</f>
        <v>316.1259767937485</v>
      </c>
      <c r="J37" s="3">
        <f>(Daten!J106/Daten!J76)*1000</f>
        <v>335.4186717998075</v>
      </c>
      <c r="K37" s="3">
        <f>(Daten!K106/Daten!K76)*1000</f>
        <v>338.686481303931</v>
      </c>
      <c r="L37" s="3">
        <f>(Daten!L106/Daten!L76)*1000</f>
        <v>343.71199221600585</v>
      </c>
      <c r="M37" s="3">
        <f>(Daten!M106/Daten!M76)*1000</f>
        <v>348.4405458089669</v>
      </c>
      <c r="N37" s="3">
        <f>(Daten!N106/Daten!N76)*1000</f>
        <v>351.2064343163539</v>
      </c>
    </row>
    <row r="38" spans="1:14" ht="12.75">
      <c r="A38" s="24" t="s">
        <v>8</v>
      </c>
      <c r="B38" s="3">
        <f>(Daten!B107/Daten!B77)*1000</f>
        <v>266.61024121878967</v>
      </c>
      <c r="C38" s="3">
        <f>(Daten!C107/Daten!C77)*1000</f>
        <v>272.34578262694083</v>
      </c>
      <c r="D38" s="3">
        <f>(Daten!D107/Daten!D77)*1000</f>
        <v>265.22272170004084</v>
      </c>
      <c r="E38" s="3">
        <f>(Daten!E107/Daten!E77)*1000</f>
        <v>269.2307692307692</v>
      </c>
      <c r="F38" s="3">
        <f>(Daten!F107/Daten!F77)*1000</f>
        <v>279.3388429752066</v>
      </c>
      <c r="G38" s="3">
        <f>(Daten!G107/Daten!G77)*1000</f>
        <v>289.40986257073564</v>
      </c>
      <c r="H38" s="3">
        <f>(Daten!H107/Daten!H77)*1000</f>
        <v>308.4759576202119</v>
      </c>
      <c r="I38" s="3">
        <f>(Daten!I107/Daten!I77)*1000</f>
        <v>306.07383882493053</v>
      </c>
      <c r="J38" s="3">
        <f>(Daten!J107/Daten!J77)*1000</f>
        <v>306.68777206173326</v>
      </c>
      <c r="K38" s="3">
        <f>(Daten!K107/Daten!K77)*1000</f>
        <v>310.04366812227073</v>
      </c>
      <c r="L38" s="3">
        <f>(Daten!L107/Daten!L77)*1000</f>
        <v>308.36653386454185</v>
      </c>
      <c r="M38" s="3">
        <f>(Daten!M107/Daten!M77)*1000</f>
        <v>319.06300484652667</v>
      </c>
      <c r="N38" s="3">
        <f>(Daten!N107/Daten!N77)*1000</f>
        <v>312.6749300279888</v>
      </c>
    </row>
    <row r="39" spans="1:14" ht="12.75">
      <c r="A39" s="24" t="s">
        <v>9</v>
      </c>
      <c r="B39" s="3">
        <f>(Daten!B108/Daten!B78)*1000</f>
        <v>327.82152230971127</v>
      </c>
      <c r="C39" s="3">
        <f>(Daten!C108/Daten!C78)*1000</f>
        <v>335.6531049250535</v>
      </c>
      <c r="D39" s="3">
        <f>(Daten!D108/Daten!D78)*1000</f>
        <v>332.3584153150758</v>
      </c>
      <c r="E39" s="3">
        <f>(Daten!E108/Daten!E78)*1000</f>
        <v>330.28959039916515</v>
      </c>
      <c r="F39" s="3">
        <f>(Daten!F108/Daten!F78)*1000</f>
        <v>329.8835705045278</v>
      </c>
      <c r="G39" s="3">
        <f>(Daten!G108/Daten!G78)*1000</f>
        <v>339.9689762150982</v>
      </c>
      <c r="H39" s="3">
        <f>(Daten!H108/Daten!H78)*1000</f>
        <v>340.99715835701375</v>
      </c>
      <c r="I39" s="3">
        <f>(Daten!I108/Daten!I78)*1000</f>
        <v>339.2857142857143</v>
      </c>
      <c r="J39" s="3">
        <f>(Daten!J108/Daten!J78)*1000</f>
        <v>336.94251095643205</v>
      </c>
      <c r="K39" s="3">
        <f>(Daten!K108/Daten!K78)*1000</f>
        <v>337.46130030959756</v>
      </c>
      <c r="L39" s="3">
        <f>(Daten!L108/Daten!L78)*1000</f>
        <v>326.10887096774195</v>
      </c>
      <c r="M39" s="3">
        <f>(Daten!M108/Daten!M78)*1000</f>
        <v>325.89061716006023</v>
      </c>
      <c r="N39" s="3">
        <f>(Daten!N108/Daten!N78)*1000</f>
        <v>323.50024789291024</v>
      </c>
    </row>
    <row r="40" spans="1:14" ht="12.75">
      <c r="A40" s="24" t="s">
        <v>10</v>
      </c>
      <c r="B40" s="3">
        <f>(Daten!B109/Daten!B79)*1000</f>
        <v>246.97754749568222</v>
      </c>
      <c r="C40" s="3">
        <f>(Daten!C109/Daten!C79)*1000</f>
        <v>261.0229276895943</v>
      </c>
      <c r="D40" s="3">
        <f>(Daten!D109/Daten!D79)*1000</f>
        <v>258.5278276481149</v>
      </c>
      <c r="E40" s="3">
        <f>(Daten!E109/Daten!E79)*1000</f>
        <v>265.59714795008915</v>
      </c>
      <c r="F40" s="3">
        <f>(Daten!F109/Daten!F79)*1000</f>
        <v>239.31623931623932</v>
      </c>
      <c r="G40" s="3">
        <f>(Daten!G109/Daten!G79)*1000</f>
        <v>252.95109612141653</v>
      </c>
      <c r="H40" s="3">
        <f>(Daten!H109/Daten!H79)*1000</f>
        <v>258.3479789103691</v>
      </c>
      <c r="I40" s="3">
        <f>(Daten!I109/Daten!I79)*1000</f>
        <v>265.12455516014234</v>
      </c>
      <c r="J40" s="3">
        <f>(Daten!J109/Daten!J79)*1000</f>
        <v>320.08830022075057</v>
      </c>
      <c r="K40" s="3">
        <f>(Daten!K109/Daten!K79)*1000</f>
        <v>309.3681917211329</v>
      </c>
      <c r="L40" s="3">
        <f>(Daten!L109/Daten!L79)*1000</f>
        <v>282.5651302605211</v>
      </c>
      <c r="M40" s="3">
        <f>(Daten!M109/Daten!M79)*1000</f>
        <v>255.77557755775575</v>
      </c>
      <c r="N40" s="3">
        <f>(Daten!N109/Daten!N79)*1000</f>
        <v>219.2151556156969</v>
      </c>
    </row>
    <row r="41" spans="1:14" ht="12.75">
      <c r="A41" s="36" t="s">
        <v>0</v>
      </c>
      <c r="B41" s="10">
        <f>(Daten!B110/Daten!B80)*1000</f>
        <v>301.25169147496615</v>
      </c>
      <c r="C41" s="10">
        <f>(Daten!C110/Daten!C80)*1000</f>
        <v>303.1370689071075</v>
      </c>
      <c r="D41" s="10">
        <f>(Daten!D110/Daten!D80)*1000</f>
        <v>302.53062323327504</v>
      </c>
      <c r="E41" s="10">
        <f>(Daten!E110/Daten!E80)*1000</f>
        <v>303.2498239259483</v>
      </c>
      <c r="F41" s="10">
        <f>(Daten!F110/Daten!F80)*1000</f>
        <v>305.9072438459213</v>
      </c>
      <c r="G41" s="10">
        <f>(Daten!G110/Daten!G80)*1000</f>
        <v>318.13121942992075</v>
      </c>
      <c r="H41" s="10">
        <f>(Daten!H110/Daten!H80)*1000</f>
        <v>324.4495552474042</v>
      </c>
      <c r="I41" s="10">
        <f>(Daten!I110/Daten!I80)*1000</f>
        <v>325.9896963123644</v>
      </c>
      <c r="J41" s="10">
        <f>(Daten!J110/Daten!J80)*1000</f>
        <v>330.2598777447666</v>
      </c>
      <c r="K41" s="10">
        <f>(Daten!K110/Daten!K80)*1000</f>
        <v>334.95544893762855</v>
      </c>
      <c r="L41" s="10">
        <f>(Daten!L110/Daten!L80)*1000</f>
        <v>333.6287408821324</v>
      </c>
      <c r="M41" s="10">
        <f>(Daten!M110/Daten!M80)*1000</f>
        <v>330.23850371715946</v>
      </c>
      <c r="N41" s="10">
        <f>(Daten!N110/Daten!N80)*1000</f>
        <v>328.8933068257124</v>
      </c>
    </row>
    <row r="42" spans="2:14" ht="12.75">
      <c r="B42" s="3"/>
      <c r="C42" s="3"/>
      <c r="D42" s="3"/>
      <c r="E42" s="3"/>
      <c r="F42" s="3"/>
      <c r="G42" s="3"/>
      <c r="H42" s="3"/>
      <c r="I42" s="3"/>
      <c r="J42" s="3"/>
      <c r="K42" s="3"/>
      <c r="L42" s="3"/>
      <c r="M42" s="3"/>
      <c r="N42" s="3"/>
    </row>
    <row r="43" spans="1:14" ht="12.75">
      <c r="A43" s="1" t="s">
        <v>45</v>
      </c>
      <c r="B43" s="3"/>
      <c r="C43" s="3"/>
      <c r="D43" s="3"/>
      <c r="E43" s="3"/>
      <c r="F43" s="3"/>
      <c r="G43" s="3"/>
      <c r="H43" s="3"/>
      <c r="I43" s="3"/>
      <c r="J43" s="3"/>
      <c r="K43" s="3"/>
      <c r="L43" s="3"/>
      <c r="M43" s="3"/>
      <c r="N43" s="3"/>
    </row>
    <row r="44" spans="1:14" ht="12.75">
      <c r="A44" s="23"/>
      <c r="B44" s="44" t="s">
        <v>14</v>
      </c>
      <c r="C44" s="44"/>
      <c r="D44" s="44"/>
      <c r="E44" s="44"/>
      <c r="F44" s="44"/>
      <c r="G44" s="44"/>
      <c r="H44" s="44"/>
      <c r="I44" s="44"/>
      <c r="J44" s="44"/>
      <c r="K44" s="44"/>
      <c r="L44" s="44"/>
      <c r="M44" s="44"/>
      <c r="N44" s="44"/>
    </row>
    <row r="45" spans="1:14" ht="12.75">
      <c r="A45" s="23" t="s">
        <v>11</v>
      </c>
      <c r="B45" s="22">
        <v>1999</v>
      </c>
      <c r="C45" s="22">
        <v>2000</v>
      </c>
      <c r="D45" s="22">
        <v>2001</v>
      </c>
      <c r="E45" s="22">
        <v>2002</v>
      </c>
      <c r="F45" s="22">
        <v>2003</v>
      </c>
      <c r="G45" s="22">
        <v>2005</v>
      </c>
      <c r="H45" s="22">
        <v>2006</v>
      </c>
      <c r="I45" s="22">
        <v>2007</v>
      </c>
      <c r="J45" s="22">
        <v>2008</v>
      </c>
      <c r="K45" s="22">
        <v>2009</v>
      </c>
      <c r="L45" s="22">
        <v>2010</v>
      </c>
      <c r="M45" s="22">
        <v>2011</v>
      </c>
      <c r="N45" s="22">
        <v>2012</v>
      </c>
    </row>
    <row r="46" spans="1:14" ht="12.75">
      <c r="A46" s="24" t="s">
        <v>1</v>
      </c>
      <c r="B46" s="3">
        <f>(Daten!B162/Daten!B132)*1000</f>
        <v>246.67362379337334</v>
      </c>
      <c r="C46" s="3">
        <f>(Daten!C162/Daten!C132)*1000</f>
        <v>243.52803434369716</v>
      </c>
      <c r="D46" s="3">
        <f>(Daten!D162/Daten!D132)*1000</f>
        <v>248.0020961614044</v>
      </c>
      <c r="E46" s="3">
        <f>(Daten!E162/Daten!E132)*1000</f>
        <v>251.61801611411965</v>
      </c>
      <c r="F46" s="3">
        <f>(Daten!F162/Daten!F132)*1000</f>
        <v>249.93359893758299</v>
      </c>
      <c r="G46" s="3">
        <f>(Daten!G162/Daten!G132)*1000</f>
        <v>258.48529216025554</v>
      </c>
      <c r="H46" s="3">
        <f>(Daten!H162/Daten!H132)*1000</f>
        <v>260.1324503311258</v>
      </c>
      <c r="I46" s="3">
        <f>(Daten!I162/Daten!I132)*1000</f>
        <v>269.18424942884025</v>
      </c>
      <c r="J46" s="3">
        <f>(Daten!J162/Daten!J132)*1000</f>
        <v>271.15229653505236</v>
      </c>
      <c r="K46" s="3">
        <f>(Daten!K162/Daten!K132)*1000</f>
        <v>281.5017064846416</v>
      </c>
      <c r="L46" s="3">
        <f>(Daten!L162/Daten!L132)*1000</f>
        <v>282.7473869960635</v>
      </c>
      <c r="M46" s="3">
        <f>(Daten!M162/Daten!M132)*1000</f>
        <v>286.6991078669911</v>
      </c>
      <c r="N46" s="3">
        <f>(Daten!N162/Daten!N132)*1000</f>
        <v>301.9021739130435</v>
      </c>
    </row>
    <row r="47" spans="1:14" ht="12.75">
      <c r="A47" s="24" t="s">
        <v>2</v>
      </c>
      <c r="B47" s="3">
        <f>(Daten!B163/Daten!B133)*1000</f>
        <v>239.1332724187443</v>
      </c>
      <c r="C47" s="3">
        <f>(Daten!C163/Daten!C133)*1000</f>
        <v>248.8509520682863</v>
      </c>
      <c r="D47" s="3">
        <f>(Daten!D163/Daten!D133)*1000</f>
        <v>258.026159334126</v>
      </c>
      <c r="E47" s="3">
        <f>(Daten!E163/Daten!E133)*1000</f>
        <v>267.3939071438074</v>
      </c>
      <c r="F47" s="3">
        <f>(Daten!F163/Daten!F133)*1000</f>
        <v>287.0009409866918</v>
      </c>
      <c r="G47" s="3">
        <f>(Daten!G163/Daten!G133)*1000</f>
        <v>310.2470635884973</v>
      </c>
      <c r="H47" s="3">
        <f>(Daten!H163/Daten!H133)*1000</f>
        <v>327.34503565551285</v>
      </c>
      <c r="I47" s="3">
        <f>(Daten!I163/Daten!I133)*1000</f>
        <v>338.93596332824006</v>
      </c>
      <c r="J47" s="3">
        <f>(Daten!J163/Daten!J133)*1000</f>
        <v>346.984889139952</v>
      </c>
      <c r="K47" s="3">
        <f>(Daten!K163/Daten!K133)*1000</f>
        <v>354.9634722819081</v>
      </c>
      <c r="L47" s="3">
        <f>(Daten!L163/Daten!L133)*1000</f>
        <v>362.4982011800259</v>
      </c>
      <c r="M47" s="3">
        <f>(Daten!M163/Daten!M133)*1000</f>
        <v>359.6115395601257</v>
      </c>
      <c r="N47" s="3">
        <f>(Daten!N163/Daten!N133)*1000</f>
        <v>360.09629000283206</v>
      </c>
    </row>
    <row r="48" spans="1:14" ht="12.75">
      <c r="A48" s="24" t="s">
        <v>3</v>
      </c>
      <c r="B48" s="3">
        <f>(Daten!B164/Daten!B134)*1000</f>
        <v>316.3730255164034</v>
      </c>
      <c r="C48" s="3">
        <f>(Daten!C164/Daten!C134)*1000</f>
        <v>318.84493908858474</v>
      </c>
      <c r="D48" s="3">
        <f>(Daten!D164/Daten!D134)*1000</f>
        <v>316.2958508719182</v>
      </c>
      <c r="E48" s="3">
        <f>(Daten!E164/Daten!E134)*1000</f>
        <v>315.6306578153289</v>
      </c>
      <c r="F48" s="3">
        <f>(Daten!F164/Daten!F134)*1000</f>
        <v>322.21368178324366</v>
      </c>
      <c r="G48" s="3">
        <f>(Daten!G164/Daten!G134)*1000</f>
        <v>336.92805422893235</v>
      </c>
      <c r="H48" s="3">
        <f>(Daten!H164/Daten!H134)*1000</f>
        <v>337.58255260328673</v>
      </c>
      <c r="I48" s="3">
        <f>(Daten!I164/Daten!I134)*1000</f>
        <v>335.79222375902873</v>
      </c>
      <c r="J48" s="3">
        <f>(Daten!J164/Daten!J134)*1000</f>
        <v>339.5967002749771</v>
      </c>
      <c r="K48" s="3">
        <f>(Daten!K164/Daten!K134)*1000</f>
        <v>343.7546971291147</v>
      </c>
      <c r="L48" s="3">
        <f>(Daten!L164/Daten!L134)*1000</f>
        <v>343.5125875167585</v>
      </c>
      <c r="M48" s="3">
        <f>(Daten!M164/Daten!M134)*1000</f>
        <v>336.4334219072926</v>
      </c>
      <c r="N48" s="3">
        <f>(Daten!N164/Daten!N134)*1000</f>
        <v>335.2322524101665</v>
      </c>
    </row>
    <row r="49" spans="1:14" ht="12.75">
      <c r="A49" s="24" t="s">
        <v>4</v>
      </c>
      <c r="B49" s="3">
        <f>(Daten!B165/Daten!B135)*1000</f>
        <v>212.52257676098733</v>
      </c>
      <c r="C49" s="3">
        <f>(Daten!C165/Daten!C135)*1000</f>
        <v>210.7756068679692</v>
      </c>
      <c r="D49" s="3">
        <f>(Daten!D165/Daten!D135)*1000</f>
        <v>208.01144492131618</v>
      </c>
      <c r="E49" s="3">
        <f>(Daten!E165/Daten!E135)*1000</f>
        <v>208.95312938534943</v>
      </c>
      <c r="F49" s="3">
        <f>(Daten!F165/Daten!F135)*1000</f>
        <v>217.11184116554776</v>
      </c>
      <c r="G49" s="3">
        <f>(Daten!G165/Daten!G135)*1000</f>
        <v>229.5978710821999</v>
      </c>
      <c r="H49" s="3">
        <f>(Daten!H165/Daten!H135)*1000</f>
        <v>233.38759804647032</v>
      </c>
      <c r="I49" s="3">
        <f>(Daten!I165/Daten!I135)*1000</f>
        <v>237.91766109785203</v>
      </c>
      <c r="J49" s="3">
        <f>(Daten!J165/Daten!J135)*1000</f>
        <v>233.1270262304745</v>
      </c>
      <c r="K49" s="3">
        <f>(Daten!K165/Daten!K135)*1000</f>
        <v>239.07003947945606</v>
      </c>
      <c r="L49" s="3">
        <f>(Daten!L165/Daten!L135)*1000</f>
        <v>238.441407385868</v>
      </c>
      <c r="M49" s="3">
        <f>(Daten!M165/Daten!M135)*1000</f>
        <v>227.48815165876775</v>
      </c>
      <c r="N49" s="3">
        <f>(Daten!N165/Daten!N135)*1000</f>
        <v>223.46368715083798</v>
      </c>
    </row>
    <row r="50" spans="1:14" ht="12.75">
      <c r="A50" s="24" t="s">
        <v>5</v>
      </c>
      <c r="B50" s="3">
        <f>(Daten!B166/Daten!B136)*1000</f>
        <v>214.6637608966376</v>
      </c>
      <c r="C50" s="3">
        <f>(Daten!C166/Daten!C136)*1000</f>
        <v>213.11218901580347</v>
      </c>
      <c r="D50" s="3">
        <f>(Daten!D166/Daten!D136)*1000</f>
        <v>215.74434918160563</v>
      </c>
      <c r="E50" s="3">
        <f>(Daten!E166/Daten!E136)*1000</f>
        <v>213.73565928021372</v>
      </c>
      <c r="F50" s="3">
        <f>(Daten!F166/Daten!F136)*1000</f>
        <v>210.2263976590174</v>
      </c>
      <c r="G50" s="3">
        <f>(Daten!G166/Daten!G136)*1000</f>
        <v>225.05543237250555</v>
      </c>
      <c r="H50" s="3">
        <f>(Daten!H166/Daten!H136)*1000</f>
        <v>230.90529023958837</v>
      </c>
      <c r="I50" s="3">
        <f>(Daten!I166/Daten!I136)*1000</f>
        <v>223.4933934901708</v>
      </c>
      <c r="J50" s="3">
        <f>(Daten!J166/Daten!J136)*1000</f>
        <v>219.08646003262643</v>
      </c>
      <c r="K50" s="3">
        <f>(Daten!K166/Daten!K136)*1000</f>
        <v>220.35296058057065</v>
      </c>
      <c r="L50" s="3">
        <f>(Daten!L166/Daten!L136)*1000</f>
        <v>215.81682364404028</v>
      </c>
      <c r="M50" s="3">
        <f>(Daten!M166/Daten!M136)*1000</f>
        <v>209.45837993289663</v>
      </c>
      <c r="N50" s="3">
        <f>(Daten!N166/Daten!N136)*1000</f>
        <v>202.61234644689785</v>
      </c>
    </row>
    <row r="51" spans="1:14" ht="12.75">
      <c r="A51" s="24" t="s">
        <v>6</v>
      </c>
      <c r="B51" s="3">
        <f>(Daten!B167/Daten!B137)*1000</f>
        <v>194.31714023831347</v>
      </c>
      <c r="C51" s="3">
        <f>(Daten!C167/Daten!C137)*1000</f>
        <v>197.8319783197832</v>
      </c>
      <c r="D51" s="3">
        <f>(Daten!D167/Daten!D137)*1000</f>
        <v>202.68456375838926</v>
      </c>
      <c r="E51" s="3">
        <f>(Daten!E167/Daten!E137)*1000</f>
        <v>205.68278201865988</v>
      </c>
      <c r="F51" s="3">
        <f>(Daten!F167/Daten!F137)*1000</f>
        <v>217.0376712328767</v>
      </c>
      <c r="G51" s="3">
        <f>(Daten!G167/Daten!G137)*1000</f>
        <v>245.35637149028076</v>
      </c>
      <c r="H51" s="3">
        <f>(Daten!H167/Daten!H137)*1000</f>
        <v>259.0492804186655</v>
      </c>
      <c r="I51" s="3">
        <f>(Daten!I167/Daten!I137)*1000</f>
        <v>265.9388646288209</v>
      </c>
      <c r="J51" s="3">
        <f>(Daten!J167/Daten!J137)*1000</f>
        <v>281.75824175824175</v>
      </c>
      <c r="K51" s="3">
        <f>(Daten!K167/Daten!K137)*1000</f>
        <v>282.04029147021004</v>
      </c>
      <c r="L51" s="3">
        <f>(Daten!L167/Daten!L137)*1000</f>
        <v>287.2340425531915</v>
      </c>
      <c r="M51" s="3">
        <f>(Daten!M167/Daten!M137)*1000</f>
        <v>288.8056595921765</v>
      </c>
      <c r="N51" s="3">
        <f>(Daten!N167/Daten!N137)*1000</f>
        <v>294.16632188663635</v>
      </c>
    </row>
    <row r="52" spans="1:14" ht="12.75">
      <c r="A52" s="24" t="s">
        <v>7</v>
      </c>
      <c r="B52" s="3">
        <f>(Daten!B168/Daten!B138)*1000</f>
        <v>219.52364191012555</v>
      </c>
      <c r="C52" s="3">
        <f>(Daten!C168/Daten!C138)*1000</f>
        <v>224.55440900562851</v>
      </c>
      <c r="D52" s="3">
        <f>(Daten!D168/Daten!D138)*1000</f>
        <v>227.3892773892774</v>
      </c>
      <c r="E52" s="3">
        <f>(Daten!E168/Daten!E138)*1000</f>
        <v>231.5408841712353</v>
      </c>
      <c r="F52" s="3">
        <f>(Daten!F168/Daten!F138)*1000</f>
        <v>233.64049924180566</v>
      </c>
      <c r="G52" s="3">
        <f>(Daten!G168/Daten!G138)*1000</f>
        <v>259.03614457831327</v>
      </c>
      <c r="H52" s="3">
        <f>(Daten!H168/Daten!H138)*1000</f>
        <v>274.56098718557195</v>
      </c>
      <c r="I52" s="3">
        <f>(Daten!I168/Daten!I138)*1000</f>
        <v>285.5255255255255</v>
      </c>
      <c r="J52" s="3">
        <f>(Daten!J168/Daten!J138)*1000</f>
        <v>303.3625730994152</v>
      </c>
      <c r="K52" s="3">
        <f>(Daten!K168/Daten!K138)*1000</f>
        <v>305.5184960582171</v>
      </c>
      <c r="L52" s="3">
        <f>(Daten!L168/Daten!L138)*1000</f>
        <v>311.72192777024526</v>
      </c>
      <c r="M52" s="3">
        <f>(Daten!M168/Daten!M138)*1000</f>
        <v>317.32312631189035</v>
      </c>
      <c r="N52" s="3">
        <f>(Daten!N168/Daten!N138)*1000</f>
        <v>324.0706434481907</v>
      </c>
    </row>
    <row r="53" spans="1:14" ht="12.75">
      <c r="A53" s="24" t="s">
        <v>8</v>
      </c>
      <c r="B53" s="3">
        <f>(Daten!B169/Daten!B139)*1000</f>
        <v>226.5591854051761</v>
      </c>
      <c r="C53" s="3">
        <f>(Daten!C169/Daten!C139)*1000</f>
        <v>234.8262871494349</v>
      </c>
      <c r="D53" s="3">
        <f>(Daten!D169/Daten!D139)*1000</f>
        <v>235.94356982212227</v>
      </c>
      <c r="E53" s="3">
        <f>(Daten!E169/Daten!E139)*1000</f>
        <v>239.5112016293279</v>
      </c>
      <c r="F53" s="3">
        <f>(Daten!F169/Daten!F139)*1000</f>
        <v>249.22887106724247</v>
      </c>
      <c r="G53" s="3">
        <f>(Daten!G169/Daten!G139)*1000</f>
        <v>257.76522791448167</v>
      </c>
      <c r="H53" s="3">
        <f>(Daten!H169/Daten!H139)*1000</f>
        <v>268.3860568204715</v>
      </c>
      <c r="I53" s="3">
        <f>(Daten!I169/Daten!I139)*1000</f>
        <v>271.3070990705952</v>
      </c>
      <c r="J53" s="3">
        <f>(Daten!J169/Daten!J139)*1000</f>
        <v>275.58277360726987</v>
      </c>
      <c r="K53" s="3">
        <f>(Daten!K169/Daten!K139)*1000</f>
        <v>278.65926219754067</v>
      </c>
      <c r="L53" s="3">
        <f>(Daten!L169/Daten!L139)*1000</f>
        <v>279.73699940227135</v>
      </c>
      <c r="M53" s="3">
        <f>(Daten!M169/Daten!M139)*1000</f>
        <v>289.25619834710744</v>
      </c>
      <c r="N53" s="3">
        <f>(Daten!N169/Daten!N139)*1000</f>
        <v>285.97086409898225</v>
      </c>
    </row>
    <row r="54" spans="1:14" ht="12.75">
      <c r="A54" s="24" t="s">
        <v>9</v>
      </c>
      <c r="B54" s="3">
        <f>(Daten!B170/Daten!B140)*1000</f>
        <v>266.89321657299695</v>
      </c>
      <c r="C54" s="3">
        <f>(Daten!C170/Daten!C140)*1000</f>
        <v>276.04097379273645</v>
      </c>
      <c r="D54" s="3">
        <f>(Daten!D170/Daten!D140)*1000</f>
        <v>279.06666666666666</v>
      </c>
      <c r="E54" s="3">
        <f>(Daten!E170/Daten!E140)*1000</f>
        <v>278.27788649706457</v>
      </c>
      <c r="F54" s="3">
        <f>(Daten!F170/Daten!F140)*1000</f>
        <v>279.3928479547209</v>
      </c>
      <c r="G54" s="3">
        <f>(Daten!G170/Daten!G140)*1000</f>
        <v>288.4737577837082</v>
      </c>
      <c r="H54" s="3">
        <f>(Daten!H170/Daten!H140)*1000</f>
        <v>290.81177520071367</v>
      </c>
      <c r="I54" s="3">
        <f>(Daten!I170/Daten!I140)*1000</f>
        <v>291.81039989778975</v>
      </c>
      <c r="J54" s="3">
        <f>(Daten!J170/Daten!J140)*1000</f>
        <v>294.5398615739554</v>
      </c>
      <c r="K54" s="3">
        <f>(Daten!K170/Daten!K140)*1000</f>
        <v>299.7938675599072</v>
      </c>
      <c r="L54" s="3">
        <f>(Daten!L170/Daten!L140)*1000</f>
        <v>294.52317119877443</v>
      </c>
      <c r="M54" s="3">
        <f>(Daten!M170/Daten!M140)*1000</f>
        <v>296.5359725923106</v>
      </c>
      <c r="N54" s="3">
        <f>(Daten!N170/Daten!N140)*1000</f>
        <v>292.05083478694246</v>
      </c>
    </row>
    <row r="55" spans="1:14" ht="12.75">
      <c r="A55" s="24" t="s">
        <v>10</v>
      </c>
      <c r="B55" s="3">
        <f>(Daten!B171/Daten!B141)*1000</f>
        <v>212.5912408759124</v>
      </c>
      <c r="C55" s="3">
        <f>(Daten!C171/Daten!C141)*1000</f>
        <v>216.86746987951807</v>
      </c>
      <c r="D55" s="3">
        <f>(Daten!D171/Daten!D141)*1000</f>
        <v>212.12121212121212</v>
      </c>
      <c r="E55" s="3">
        <f>(Daten!E171/Daten!E141)*1000</f>
        <v>219.71830985915494</v>
      </c>
      <c r="F55" s="3">
        <f>(Daten!F171/Daten!F141)*1000</f>
        <v>209.0497737556561</v>
      </c>
      <c r="G55" s="3">
        <f>(Daten!G171/Daten!G141)*1000</f>
        <v>234.06193078324225</v>
      </c>
      <c r="H55" s="3">
        <f>(Daten!H171/Daten!H141)*1000</f>
        <v>228.02197802197801</v>
      </c>
      <c r="I55" s="3">
        <f>(Daten!I171/Daten!I141)*1000</f>
        <v>236.64825046040517</v>
      </c>
      <c r="J55" s="3">
        <f>(Daten!J171/Daten!J141)*1000</f>
        <v>271.02803738317755</v>
      </c>
      <c r="K55" s="3">
        <f>(Daten!K171/Daten!K141)*1000</f>
        <v>262.34567901234567</v>
      </c>
      <c r="L55" s="3">
        <f>(Daten!L171/Daten!L141)*1000</f>
        <v>233.70577281191805</v>
      </c>
      <c r="M55" s="3">
        <f>(Daten!M171/Daten!M141)*1000</f>
        <v>211.34421134421135</v>
      </c>
      <c r="N55" s="3">
        <f>(Daten!N171/Daten!N141)*1000</f>
        <v>182.8793774319066</v>
      </c>
    </row>
    <row r="56" spans="1:14" s="1" customFormat="1" ht="12.75">
      <c r="A56" s="23" t="s">
        <v>0</v>
      </c>
      <c r="B56" s="11">
        <f>(Daten!B172/Daten!B142)*1000</f>
        <v>240.67968551864064</v>
      </c>
      <c r="C56" s="11">
        <f>(Daten!C172/Daten!C142)*1000</f>
        <v>244.14834329719324</v>
      </c>
      <c r="D56" s="11">
        <f>(Daten!D172/Daten!D142)*1000</f>
        <v>246.35002772130846</v>
      </c>
      <c r="E56" s="11">
        <f>(Daten!E172/Daten!E142)*1000</f>
        <v>248.7453158458244</v>
      </c>
      <c r="F56" s="11">
        <f>(Daten!F172/Daten!F142)*1000</f>
        <v>253.6607457354199</v>
      </c>
      <c r="G56" s="11">
        <f>(Daten!G172/Daten!G142)*1000</f>
        <v>269.73561956246306</v>
      </c>
      <c r="H56" s="11">
        <f>(Daten!H172/Daten!H142)*1000</f>
        <v>277.05590989279415</v>
      </c>
      <c r="I56" s="11">
        <f>(Daten!I172/Daten!I142)*1000</f>
        <v>281.5217762013574</v>
      </c>
      <c r="J56" s="11">
        <f>(Daten!J172/Daten!J142)*1000</f>
        <v>286.60868968592945</v>
      </c>
      <c r="K56" s="11">
        <f>(Daten!K172/Daten!K142)*1000</f>
        <v>291.3682040711157</v>
      </c>
      <c r="L56" s="11">
        <f>(Daten!L172/Daten!L142)*1000</f>
        <v>291.5625962295138</v>
      </c>
      <c r="M56" s="11">
        <f>(Daten!M172/Daten!M142)*1000</f>
        <v>289.83085181808974</v>
      </c>
      <c r="N56" s="11">
        <f>(Daten!N172/Daten!N142)*1000</f>
        <v>289.3183216643661</v>
      </c>
    </row>
  </sheetData>
  <sheetProtection/>
  <mergeCells count="5">
    <mergeCell ref="B9:C9"/>
    <mergeCell ref="B14:N14"/>
    <mergeCell ref="B29:N29"/>
    <mergeCell ref="B44:N44"/>
    <mergeCell ref="B11:C11"/>
  </mergeCells>
  <printOptions/>
  <pageMargins left="0.787401575" right="0.787401575" top="0.984251969" bottom="0.984251969"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N56"/>
  <sheetViews>
    <sheetView zoomScalePageLayoutView="0" workbookViewId="0" topLeftCell="A13">
      <selection activeCell="A14" sqref="A14:N56"/>
    </sheetView>
  </sheetViews>
  <sheetFormatPr defaultColWidth="11.421875" defaultRowHeight="12.75"/>
  <cols>
    <col min="2" max="14" width="7.7109375" style="0" customWidth="1"/>
  </cols>
  <sheetData>
    <row r="1" ht="12.75">
      <c r="A1" s="1" t="s">
        <v>61</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65</v>
      </c>
      <c r="B6" s="2"/>
      <c r="C6" s="2"/>
      <c r="D6" s="2"/>
      <c r="E6" s="2"/>
      <c r="F6" s="2"/>
      <c r="G6" s="2"/>
      <c r="H6" s="2"/>
      <c r="I6" s="2"/>
      <c r="J6" s="2"/>
      <c r="K6" s="2"/>
      <c r="L6" s="2"/>
      <c r="M6" s="2"/>
      <c r="N6" s="2"/>
    </row>
    <row r="7" spans="1:14" ht="12.75">
      <c r="A7" s="2" t="s">
        <v>66</v>
      </c>
      <c r="B7" s="2"/>
      <c r="C7" s="2"/>
      <c r="D7" s="2"/>
      <c r="E7" s="2"/>
      <c r="F7" s="2"/>
      <c r="G7" s="2"/>
      <c r="H7" s="2"/>
      <c r="I7" s="2"/>
      <c r="J7" s="2"/>
      <c r="K7" s="2"/>
      <c r="L7" s="2"/>
      <c r="M7" s="2"/>
      <c r="N7" s="2"/>
    </row>
    <row r="8" ht="2.25" customHeight="1"/>
    <row r="9" spans="2:3" ht="12.75">
      <c r="B9" s="43" t="s">
        <v>68</v>
      </c>
      <c r="C9" s="43"/>
    </row>
    <row r="10" spans="1:2" ht="12.75">
      <c r="A10" t="s">
        <v>67</v>
      </c>
      <c r="B10" t="s">
        <v>48</v>
      </c>
    </row>
    <row r="11" spans="2:3" ht="12.75">
      <c r="B11" s="43" t="s">
        <v>49</v>
      </c>
      <c r="C11" s="43"/>
    </row>
    <row r="13" ht="12.75">
      <c r="A13" s="6" t="s">
        <v>62</v>
      </c>
    </row>
    <row r="14" spans="1:14" ht="12.75">
      <c r="A14" s="23"/>
      <c r="B14" s="42" t="s">
        <v>14</v>
      </c>
      <c r="C14" s="42"/>
      <c r="D14" s="42"/>
      <c r="E14" s="42"/>
      <c r="F14" s="42"/>
      <c r="G14" s="42"/>
      <c r="H14" s="42"/>
      <c r="I14" s="42"/>
      <c r="J14" s="42"/>
      <c r="K14" s="42"/>
      <c r="L14" s="42"/>
      <c r="M14" s="42"/>
      <c r="N14" s="42"/>
    </row>
    <row r="15" spans="1:14" ht="12.75">
      <c r="A15" s="23" t="s">
        <v>11</v>
      </c>
      <c r="B15" s="22">
        <v>1999</v>
      </c>
      <c r="C15" s="22">
        <v>2000</v>
      </c>
      <c r="D15" s="22">
        <v>2001</v>
      </c>
      <c r="E15" s="22">
        <v>2002</v>
      </c>
      <c r="F15" s="22">
        <v>2003</v>
      </c>
      <c r="G15" s="22">
        <v>2005</v>
      </c>
      <c r="H15" s="22">
        <v>2006</v>
      </c>
      <c r="I15" s="22">
        <v>2007</v>
      </c>
      <c r="J15" s="22">
        <v>2008</v>
      </c>
      <c r="K15" s="22">
        <v>2009</v>
      </c>
      <c r="L15" s="22">
        <v>2010</v>
      </c>
      <c r="M15" s="22">
        <v>2011</v>
      </c>
      <c r="N15" s="22">
        <v>2012</v>
      </c>
    </row>
    <row r="16" spans="1:14" ht="12.75">
      <c r="A16" s="24" t="s">
        <v>1</v>
      </c>
      <c r="B16" s="3">
        <f>(Daten!B23/Daten!B8)*1000</f>
        <v>200.51282051282053</v>
      </c>
      <c r="C16" s="3">
        <f>(Daten!C23/Daten!C8)*1000</f>
        <v>199.49174078780177</v>
      </c>
      <c r="D16" s="3">
        <f>(Daten!D23/Daten!D8)*1000</f>
        <v>204.98474059003053</v>
      </c>
      <c r="E16" s="3">
        <f>(Daten!E23/Daten!E8)*1000</f>
        <v>212.35521235521236</v>
      </c>
      <c r="F16" s="3">
        <f>(Daten!F23/Daten!F8)*1000</f>
        <v>210.36269430051811</v>
      </c>
      <c r="G16" s="3">
        <f>(Daten!G23/Daten!G8)*1000</f>
        <v>207.6963626779125</v>
      </c>
      <c r="H16" s="3">
        <f>(Daten!H23/Daten!H8)*1000</f>
        <v>196.21749408983453</v>
      </c>
      <c r="I16" s="3">
        <f>(Daten!I23/Daten!I8)*1000</f>
        <v>197.16804702110608</v>
      </c>
      <c r="J16" s="3">
        <f>(Daten!J23/Daten!J8)*1000</f>
        <v>193.09051955008033</v>
      </c>
      <c r="K16" s="3">
        <f>(Daten!K23/Daten!K8)*1000</f>
        <v>193.64395367627256</v>
      </c>
      <c r="L16" s="3">
        <f>(Daten!L23/Daten!L8)*1000</f>
        <v>200.10816657652785</v>
      </c>
      <c r="M16" s="3">
        <f>(Daten!M23/Daten!M8)*1000</f>
        <v>194.21376908652556</v>
      </c>
      <c r="N16" s="3">
        <f>(Daten!N23/Daten!N8)*1000</f>
        <v>195.34001625575726</v>
      </c>
    </row>
    <row r="17" spans="1:14" ht="12.75">
      <c r="A17" s="24" t="s">
        <v>2</v>
      </c>
      <c r="B17" s="3">
        <f>(Daten!B24/Daten!B9)*1000</f>
        <v>235.49852980486503</v>
      </c>
      <c r="C17" s="3">
        <f>(Daten!C24/Daten!C9)*1000</f>
        <v>241.10991379310346</v>
      </c>
      <c r="D17" s="3">
        <f>(Daten!D24/Daten!D9)*1000</f>
        <v>245.08196721311475</v>
      </c>
      <c r="E17" s="3">
        <f>(Daten!E24/Daten!E9)*1000</f>
        <v>241.83729939125624</v>
      </c>
      <c r="F17" s="3">
        <f>(Daten!F24/Daten!F9)*1000</f>
        <v>234.91798721156522</v>
      </c>
      <c r="G17" s="3">
        <f>(Daten!G24/Daten!G9)*1000</f>
        <v>230.44456949915588</v>
      </c>
      <c r="H17" s="3">
        <f>(Daten!H24/Daten!H9)*1000</f>
        <v>229.97118155619597</v>
      </c>
      <c r="I17" s="3">
        <f>(Daten!I24/Daten!I9)*1000</f>
        <v>231.84601924759403</v>
      </c>
      <c r="J17" s="3">
        <f>(Daten!J24/Daten!J9)*1000</f>
        <v>234.60848774656307</v>
      </c>
      <c r="K17" s="3">
        <f>(Daten!K24/Daten!K9)*1000</f>
        <v>237.08849290244638</v>
      </c>
      <c r="L17" s="3">
        <f>(Daten!L24/Daten!L9)*1000</f>
        <v>232.62112548901595</v>
      </c>
      <c r="M17" s="3">
        <f>(Daten!M24/Daten!M9)*1000</f>
        <v>221.62804515745694</v>
      </c>
      <c r="N17" s="3">
        <f>(Daten!N24/Daten!N9)*1000</f>
        <v>228.72340425531914</v>
      </c>
    </row>
    <row r="18" spans="1:14" ht="12.75">
      <c r="A18" s="24" t="s">
        <v>3</v>
      </c>
      <c r="B18" s="3">
        <f>(Daten!B25/Daten!B10)*1000</f>
        <v>225.97809076682316</v>
      </c>
      <c r="C18" s="3">
        <f>(Daten!C25/Daten!C10)*1000</f>
        <v>214.59096459096457</v>
      </c>
      <c r="D18" s="3">
        <f>(Daten!D25/Daten!D10)*1000</f>
        <v>211.8981907390371</v>
      </c>
      <c r="E18" s="3">
        <f>(Daten!E25/Daten!E10)*1000</f>
        <v>205.85516178736518</v>
      </c>
      <c r="F18" s="3">
        <f>(Daten!F25/Daten!F10)*1000</f>
        <v>212.21662468513856</v>
      </c>
      <c r="G18" s="3">
        <f>(Daten!G25/Daten!G10)*1000</f>
        <v>209.24343146565369</v>
      </c>
      <c r="H18" s="3">
        <f>(Daten!H25/Daten!H10)*1000</f>
        <v>217.74960380348654</v>
      </c>
      <c r="I18" s="3">
        <f>(Daten!I25/Daten!I10)*1000</f>
        <v>226.21699013681194</v>
      </c>
      <c r="J18" s="3">
        <f>(Daten!J25/Daten!J10)*1000</f>
        <v>212.6108998732573</v>
      </c>
      <c r="K18" s="3">
        <f>(Daten!K25/Daten!K10)*1000</f>
        <v>211.47286821705427</v>
      </c>
      <c r="L18" s="3">
        <f>(Daten!L25/Daten!L10)*1000</f>
        <v>213.8692850567659</v>
      </c>
      <c r="M18" s="3">
        <f>(Daten!M25/Daten!M10)*1000</f>
        <v>224.98465316144876</v>
      </c>
      <c r="N18" s="3">
        <f>(Daten!N25/Daten!N10)*1000</f>
        <v>233.3843797856049</v>
      </c>
    </row>
    <row r="19" spans="1:14" ht="12.75">
      <c r="A19" s="24" t="s">
        <v>4</v>
      </c>
      <c r="B19" s="3">
        <f>(Daten!B26/Daten!B11)*1000</f>
        <v>302.4157470921563</v>
      </c>
      <c r="C19" s="3">
        <f>(Daten!C26/Daten!C11)*1000</f>
        <v>302.489019033675</v>
      </c>
      <c r="D19" s="3">
        <f>(Daten!D26/Daten!D11)*1000</f>
        <v>291.24860646599774</v>
      </c>
      <c r="E19" s="3">
        <f>(Daten!E26/Daten!E11)*1000</f>
        <v>278.96300297056445</v>
      </c>
      <c r="F19" s="3">
        <f>(Daten!F26/Daten!F11)*1000</f>
        <v>284.8297213622291</v>
      </c>
      <c r="G19" s="3">
        <f>(Daten!G26/Daten!G11)*1000</f>
        <v>275.34528357331766</v>
      </c>
      <c r="H19" s="3">
        <f>(Daten!H26/Daten!H11)*1000</f>
        <v>275.26439482961223</v>
      </c>
      <c r="I19" s="3">
        <f>(Daten!I26/Daten!I11)*1000</f>
        <v>273.80952380952385</v>
      </c>
      <c r="J19" s="3">
        <f>(Daten!J26/Daten!J11)*1000</f>
        <v>264.10182238935494</v>
      </c>
      <c r="K19" s="3">
        <f>(Daten!K26/Daten!K11)*1000</f>
        <v>258.85714285714283</v>
      </c>
      <c r="L19" s="3">
        <f>(Daten!L26/Daten!L11)*1000</f>
        <v>258.1382067390063</v>
      </c>
      <c r="M19" s="3">
        <f>(Daten!M26/Daten!M11)*1000</f>
        <v>255.5005500550055</v>
      </c>
      <c r="N19" s="3">
        <f>(Daten!N26/Daten!N11)*1000</f>
        <v>251.07181136120045</v>
      </c>
    </row>
    <row r="20" spans="1:14" ht="12.75">
      <c r="A20" s="24" t="s">
        <v>5</v>
      </c>
      <c r="B20" s="3">
        <f>(Daten!B27/Daten!B12)*1000</f>
        <v>259.8024543549836</v>
      </c>
      <c r="C20" s="3">
        <f>(Daten!C27/Daten!C12)*1000</f>
        <v>252.11097708082025</v>
      </c>
      <c r="D20" s="3">
        <f>(Daten!D27/Daten!D12)*1000</f>
        <v>245.9214501510574</v>
      </c>
      <c r="E20" s="3">
        <f>(Daten!E27/Daten!E12)*1000</f>
        <v>252.0572996037793</v>
      </c>
      <c r="F20" s="3">
        <f>(Daten!F27/Daten!F12)*1000</f>
        <v>244.78856462179868</v>
      </c>
      <c r="G20" s="3">
        <f>(Daten!G27/Daten!G12)*1000</f>
        <v>245.4906756343626</v>
      </c>
      <c r="H20" s="3">
        <f>(Daten!H27/Daten!H12)*1000</f>
        <v>242.76377217553687</v>
      </c>
      <c r="I20" s="3">
        <f>(Daten!I27/Daten!I12)*1000</f>
        <v>245.35433070866142</v>
      </c>
      <c r="J20" s="3">
        <f>(Daten!J27/Daten!J12)*1000</f>
        <v>245.8756345177665</v>
      </c>
      <c r="K20" s="3">
        <f>(Daten!K27/Daten!K12)*1000</f>
        <v>242.61874197689346</v>
      </c>
      <c r="L20" s="3">
        <f>(Daten!L27/Daten!L12)*1000</f>
        <v>226.70419011882424</v>
      </c>
      <c r="M20" s="3">
        <f>(Daten!M27/Daten!M12)*1000</f>
        <v>220.33898305084745</v>
      </c>
      <c r="N20" s="3">
        <f>(Daten!N27/Daten!N12)*1000</f>
        <v>221.75980975029728</v>
      </c>
    </row>
    <row r="21" spans="1:14" ht="12.75">
      <c r="A21" s="24" t="s">
        <v>6</v>
      </c>
      <c r="B21" s="3">
        <f>(Daten!B28/Daten!B13)*1000</f>
        <v>212.84403669724773</v>
      </c>
      <c r="C21" s="3">
        <f>(Daten!C28/Daten!C13)*1000</f>
        <v>212.9208371246588</v>
      </c>
      <c r="D21" s="3">
        <f>(Daten!D28/Daten!D13)*1000</f>
        <v>208.55614973262033</v>
      </c>
      <c r="E21" s="3">
        <f>(Daten!E28/Daten!E13)*1000</f>
        <v>217.206132879046</v>
      </c>
      <c r="F21" s="3">
        <f>(Daten!F28/Daten!F13)*1000</f>
        <v>211.864406779661</v>
      </c>
      <c r="G21" s="3">
        <f>(Daten!G28/Daten!G13)*1000</f>
        <v>197.96954314720813</v>
      </c>
      <c r="H21" s="3">
        <f>(Daten!H28/Daten!H13)*1000</f>
        <v>194.82758620689654</v>
      </c>
      <c r="I21" s="3">
        <f>(Daten!I28/Daten!I13)*1000</f>
        <v>196.38242894056847</v>
      </c>
      <c r="J21" s="3">
        <f>(Daten!J28/Daten!J13)*1000</f>
        <v>194.61337966985232</v>
      </c>
      <c r="K21" s="3">
        <f>(Daten!K28/Daten!K13)*1000</f>
        <v>206.80851063829786</v>
      </c>
      <c r="L21" s="3">
        <f>(Daten!L28/Daten!L13)*1000</f>
        <v>207.59493670886076</v>
      </c>
      <c r="M21" s="3">
        <f>(Daten!M28/Daten!M13)*1000</f>
        <v>216.1051766639277</v>
      </c>
      <c r="N21" s="3">
        <f>(Daten!N28/Daten!N13)*1000</f>
        <v>225.32894736842104</v>
      </c>
    </row>
    <row r="22" spans="1:14" ht="12.75">
      <c r="A22" s="24" t="s">
        <v>7</v>
      </c>
      <c r="B22" s="3">
        <f>(Daten!B29/Daten!B14)*1000</f>
        <v>223.68421052631578</v>
      </c>
      <c r="C22" s="3">
        <f>(Daten!C29/Daten!C14)*1000</f>
        <v>220.9165687426557</v>
      </c>
      <c r="D22" s="3">
        <f>(Daten!D29/Daten!D14)*1000</f>
        <v>220.70588235294116</v>
      </c>
      <c r="E22" s="3">
        <f>(Daten!E29/Daten!E14)*1000</f>
        <v>215.74618096357227</v>
      </c>
      <c r="F22" s="3">
        <f>(Daten!F29/Daten!F14)*1000</f>
        <v>208.6669806877061</v>
      </c>
      <c r="G22" s="3">
        <f>(Daten!G29/Daten!G14)*1000</f>
        <v>201.81081725041696</v>
      </c>
      <c r="H22" s="3">
        <f>(Daten!H29/Daten!H14)*1000</f>
        <v>197.45681381957775</v>
      </c>
      <c r="I22" s="3">
        <f>(Daten!I29/Daten!I14)*1000</f>
        <v>194.29546562652365</v>
      </c>
      <c r="J22" s="3">
        <f>(Daten!J29/Daten!J14)*1000</f>
        <v>197.9269496544916</v>
      </c>
      <c r="K22" s="3">
        <f>(Daten!K29/Daten!K14)*1000</f>
        <v>201.57132334888288</v>
      </c>
      <c r="L22" s="3">
        <f>(Daten!L29/Daten!L14)*1000</f>
        <v>200.14992503748124</v>
      </c>
      <c r="M22" s="3">
        <f>(Daten!M29/Daten!M14)*1000</f>
        <v>200</v>
      </c>
      <c r="N22" s="3">
        <f>(Daten!N29/Daten!N14)*1000</f>
        <v>191.03655483224838</v>
      </c>
    </row>
    <row r="23" spans="1:14" ht="12.75">
      <c r="A23" s="24" t="s">
        <v>8</v>
      </c>
      <c r="B23" s="3">
        <f>(Daten!B30/Daten!B15)*1000</f>
        <v>245.00212675457254</v>
      </c>
      <c r="C23" s="3">
        <f>(Daten!C30/Daten!C15)*1000</f>
        <v>246.76409185803757</v>
      </c>
      <c r="D23" s="3">
        <f>(Daten!D30/Daten!D15)*1000</f>
        <v>243.4533551554828</v>
      </c>
      <c r="E23" s="3">
        <f>(Daten!E30/Daten!E15)*1000</f>
        <v>242.90348742903487</v>
      </c>
      <c r="F23" s="3">
        <f>(Daten!F30/Daten!F15)*1000</f>
        <v>238.64101514531313</v>
      </c>
      <c r="G23" s="3">
        <f>(Daten!G30/Daten!G15)*1000</f>
        <v>235.9098228663446</v>
      </c>
      <c r="H23" s="3">
        <f>(Daten!H30/Daten!H15)*1000</f>
        <v>225.98644878437625</v>
      </c>
      <c r="I23" s="3">
        <f>(Daten!I30/Daten!I15)*1000</f>
        <v>211.1899133175729</v>
      </c>
      <c r="J23" s="3">
        <f>(Daten!J30/Daten!J15)*1000</f>
        <v>219.72386587771203</v>
      </c>
      <c r="K23" s="3">
        <f>(Daten!K30/Daten!K15)*1000</f>
        <v>218.39080459770116</v>
      </c>
      <c r="L23" s="3">
        <f>(Daten!L30/Daten!L15)*1000</f>
        <v>217.61658031088083</v>
      </c>
      <c r="M23" s="3">
        <f>(Daten!M30/Daten!M15)*1000</f>
        <v>226.15694164989938</v>
      </c>
      <c r="N23" s="3">
        <f>(Daten!N30/Daten!N15)*1000</f>
        <v>229.0836653386454</v>
      </c>
    </row>
    <row r="24" spans="1:14" ht="12.75">
      <c r="A24" s="24" t="s">
        <v>9</v>
      </c>
      <c r="B24" s="3">
        <f>(Daten!B31/Daten!B16)*1000</f>
        <v>239.52095808383234</v>
      </c>
      <c r="C24" s="3">
        <f>(Daten!C31/Daten!C16)*1000</f>
        <v>240.94154985453582</v>
      </c>
      <c r="D24" s="3">
        <f>(Daten!D31/Daten!D16)*1000</f>
        <v>244.18293661406793</v>
      </c>
      <c r="E24" s="3">
        <f>(Daten!E31/Daten!E16)*1000</f>
        <v>237.99582463465555</v>
      </c>
      <c r="F24" s="3">
        <f>(Daten!F31/Daten!F16)*1000</f>
        <v>228.19135328728575</v>
      </c>
      <c r="G24" s="3">
        <f>(Daten!G31/Daten!G16)*1000</f>
        <v>227.1932016995751</v>
      </c>
      <c r="H24" s="3">
        <f>(Daten!H31/Daten!H16)*1000</f>
        <v>224.09456740442658</v>
      </c>
      <c r="I24" s="3">
        <f>(Daten!I31/Daten!I16)*1000</f>
        <v>222.558667676003</v>
      </c>
      <c r="J24" s="3">
        <f>(Daten!J31/Daten!J16)*1000</f>
        <v>226.86719347438185</v>
      </c>
      <c r="K24" s="3">
        <f>(Daten!K31/Daten!K16)*1000</f>
        <v>226.96860524961397</v>
      </c>
      <c r="L24" s="3">
        <f>(Daten!L31/Daten!L16)*1000</f>
        <v>232.08279430789133</v>
      </c>
      <c r="M24" s="3">
        <f>(Daten!M31/Daten!M16)*1000</f>
        <v>230.29525032092425</v>
      </c>
      <c r="N24" s="3">
        <f>(Daten!N31/Daten!N16)*1000</f>
        <v>229.95991983967937</v>
      </c>
    </row>
    <row r="25" spans="1:14" ht="12.75">
      <c r="A25" s="24" t="s">
        <v>10</v>
      </c>
      <c r="B25" s="3">
        <f>(Daten!B32/Daten!B17)*1000</f>
        <v>381.04448742746615</v>
      </c>
      <c r="C25" s="3">
        <f>(Daten!C32/Daten!C17)*1000</f>
        <v>419.921875</v>
      </c>
      <c r="D25" s="3">
        <f>(Daten!D32/Daten!D17)*1000</f>
        <v>392.7855711422846</v>
      </c>
      <c r="E25" s="3">
        <f>(Daten!E32/Daten!E17)*1000</f>
        <v>392.85714285714283</v>
      </c>
      <c r="F25" s="3">
        <f>(Daten!F32/Daten!F17)*1000</f>
        <v>403.84615384615387</v>
      </c>
      <c r="G25" s="3">
        <f>(Daten!G32/Daten!G17)*1000</f>
        <v>419.8019801980198</v>
      </c>
      <c r="H25" s="3">
        <f>(Daten!H32/Daten!H17)*1000</f>
        <v>361.376673040153</v>
      </c>
      <c r="I25" s="3">
        <f>(Daten!I32/Daten!I17)*1000</f>
        <v>366.412213740458</v>
      </c>
      <c r="J25" s="3">
        <f>(Daten!J32/Daten!J17)*1000</f>
        <v>301.96078431372547</v>
      </c>
      <c r="K25" s="3">
        <f>(Daten!K32/Daten!K17)*1000</f>
        <v>298.2456140350877</v>
      </c>
      <c r="L25" s="3">
        <f>(Daten!L32/Daten!L17)*1000</f>
        <v>264.3478260869565</v>
      </c>
      <c r="M25" s="3">
        <f>(Daten!M32/Daten!M17)*1000</f>
        <v>262.84875183553595</v>
      </c>
      <c r="N25" s="3">
        <f>(Daten!N32/Daten!N17)*1000</f>
        <v>264.0099626400996</v>
      </c>
    </row>
    <row r="26" spans="1:14" ht="12.75">
      <c r="A26" s="25" t="s">
        <v>0</v>
      </c>
      <c r="B26" s="9">
        <f>(Daten!B33/Daten!B18)*1000</f>
        <v>241.47371979043433</v>
      </c>
      <c r="C26" s="9">
        <f>(Daten!C33/Daten!C18)*1000</f>
        <v>240.53744612068968</v>
      </c>
      <c r="D26" s="9">
        <f>(Daten!D33/Daten!D18)*1000</f>
        <v>239.1880556953531</v>
      </c>
      <c r="E26" s="9">
        <f>(Daten!E33/Daten!E18)*1000</f>
        <v>237.29096431790114</v>
      </c>
      <c r="F26" s="9">
        <f>(Daten!F33/Daten!F18)*1000</f>
        <v>234.0995911802158</v>
      </c>
      <c r="G26" s="9">
        <f>(Daten!G33/Daten!G18)*1000</f>
        <v>229.98307952622673</v>
      </c>
      <c r="H26" s="9">
        <f>(Daten!H33/Daten!H18)*1000</f>
        <v>226.13578356304237</v>
      </c>
      <c r="I26" s="9">
        <f>(Daten!I33/Daten!I18)*1000</f>
        <v>225.75331182648088</v>
      </c>
      <c r="J26" s="9">
        <f>(Daten!J33/Daten!J18)*1000</f>
        <v>223.73862696443342</v>
      </c>
      <c r="K26" s="9">
        <f>(Daten!K33/Daten!K18)*1000</f>
        <v>223.79886344067504</v>
      </c>
      <c r="L26" s="9">
        <f>(Daten!L33/Daten!L18)*1000</f>
        <v>222.59238906443193</v>
      </c>
      <c r="M26" s="9">
        <f>(Daten!M33/Daten!M18)*1000</f>
        <v>221.8833655247196</v>
      </c>
      <c r="N26" s="9">
        <f>(Daten!N33/Daten!N18)*1000</f>
        <v>223.09772628626757</v>
      </c>
    </row>
    <row r="27" spans="2:14" ht="12.75">
      <c r="B27" s="3"/>
      <c r="C27" s="3"/>
      <c r="D27" s="3"/>
      <c r="E27" s="3"/>
      <c r="F27" s="3"/>
      <c r="G27" s="3"/>
      <c r="H27" s="3"/>
      <c r="I27" s="3"/>
      <c r="J27" s="3"/>
      <c r="K27" s="3"/>
      <c r="L27" s="3"/>
      <c r="M27" s="3"/>
      <c r="N27" s="3"/>
    </row>
    <row r="28" spans="1:14" ht="12.75">
      <c r="A28" s="8" t="s">
        <v>63</v>
      </c>
      <c r="B28" s="3"/>
      <c r="C28" s="3"/>
      <c r="D28" s="3"/>
      <c r="E28" s="3"/>
      <c r="F28" s="3"/>
      <c r="G28" s="3"/>
      <c r="H28" s="3"/>
      <c r="I28" s="3"/>
      <c r="J28" s="3"/>
      <c r="K28" s="3"/>
      <c r="L28" s="3"/>
      <c r="M28" s="3"/>
      <c r="N28" s="3"/>
    </row>
    <row r="29" spans="1:14" ht="12.75">
      <c r="A29" s="23"/>
      <c r="B29" s="44" t="s">
        <v>14</v>
      </c>
      <c r="C29" s="44"/>
      <c r="D29" s="44"/>
      <c r="E29" s="44"/>
      <c r="F29" s="44"/>
      <c r="G29" s="44"/>
      <c r="H29" s="44"/>
      <c r="I29" s="44"/>
      <c r="J29" s="44"/>
      <c r="K29" s="44"/>
      <c r="L29" s="44"/>
      <c r="M29" s="44"/>
      <c r="N29" s="44"/>
    </row>
    <row r="30" spans="1:14" ht="12.75">
      <c r="A30" s="23" t="s">
        <v>11</v>
      </c>
      <c r="B30" s="22">
        <v>1999</v>
      </c>
      <c r="C30" s="22">
        <v>2000</v>
      </c>
      <c r="D30" s="22">
        <v>2001</v>
      </c>
      <c r="E30" s="22">
        <v>2002</v>
      </c>
      <c r="F30" s="22">
        <v>2003</v>
      </c>
      <c r="G30" s="22">
        <v>2005</v>
      </c>
      <c r="H30" s="22">
        <v>2006</v>
      </c>
      <c r="I30" s="22">
        <v>2007</v>
      </c>
      <c r="J30" s="22">
        <v>2008</v>
      </c>
      <c r="K30" s="22">
        <v>2009</v>
      </c>
      <c r="L30" s="22">
        <v>2010</v>
      </c>
      <c r="M30" s="22">
        <v>2011</v>
      </c>
      <c r="N30" s="22">
        <v>2012</v>
      </c>
    </row>
    <row r="31" spans="1:14" ht="12.75">
      <c r="A31" s="24" t="s">
        <v>1</v>
      </c>
      <c r="B31" s="3">
        <f>(Daten!B85/Daten!B70)*1000</f>
        <v>197.5570897503983</v>
      </c>
      <c r="C31" s="3">
        <f>(Daten!C85/Daten!C70)*1000</f>
        <v>209.48827292110875</v>
      </c>
      <c r="D31" s="3">
        <f>(Daten!D85/Daten!D70)*1000</f>
        <v>210.48365306673873</v>
      </c>
      <c r="E31" s="3">
        <f>(Daten!E85/Daten!E70)*1000</f>
        <v>213.51058057514922</v>
      </c>
      <c r="F31" s="3">
        <f>(Daten!F85/Daten!F70)*1000</f>
        <v>218.52861035422345</v>
      </c>
      <c r="G31" s="3">
        <f>(Daten!G85/Daten!G70)*1000</f>
        <v>210.2715783812853</v>
      </c>
      <c r="H31" s="3">
        <f>(Daten!H85/Daten!H70)*1000</f>
        <v>203.58001602992252</v>
      </c>
      <c r="I31" s="3">
        <f>(Daten!I85/Daten!I70)*1000</f>
        <v>202.2714981070849</v>
      </c>
      <c r="J31" s="3">
        <f>(Daten!J85/Daten!J70)*1000</f>
        <v>205.54956896551724</v>
      </c>
      <c r="K31" s="3">
        <f>(Daten!K85/Daten!K70)*1000</f>
        <v>206.25692137320044</v>
      </c>
      <c r="L31" s="3">
        <f>(Daten!L85/Daten!L70)*1000</f>
        <v>207.41346415917144</v>
      </c>
      <c r="M31" s="3">
        <f>(Daten!M85/Daten!M70)*1000</f>
        <v>207.91268758526604</v>
      </c>
      <c r="N31" s="3">
        <f>(Daten!N85/Daten!N70)*1000</f>
        <v>216.13518669937312</v>
      </c>
    </row>
    <row r="32" spans="1:14" ht="12.75">
      <c r="A32" s="24" t="s">
        <v>2</v>
      </c>
      <c r="B32" s="3">
        <f>(Daten!B86/Daten!B71)*1000</f>
        <v>229.8469387755102</v>
      </c>
      <c r="C32" s="3">
        <f>(Daten!C86/Daten!C71)*1000</f>
        <v>238.5344606712785</v>
      </c>
      <c r="D32" s="3">
        <f>(Daten!D86/Daten!D71)*1000</f>
        <v>231.00537221795855</v>
      </c>
      <c r="E32" s="3">
        <f>(Daten!E86/Daten!E71)*1000</f>
        <v>227.00486805021777</v>
      </c>
      <c r="F32" s="3">
        <f>(Daten!F86/Daten!F71)*1000</f>
        <v>226.18427902134306</v>
      </c>
      <c r="G32" s="3">
        <f>(Daten!G86/Daten!G71)*1000</f>
        <v>227.874383597197</v>
      </c>
      <c r="H32" s="3">
        <f>(Daten!H86/Daten!H71)*1000</f>
        <v>218.21036106750392</v>
      </c>
      <c r="I32" s="3">
        <f>(Daten!I86/Daten!I71)*1000</f>
        <v>214.85411140583554</v>
      </c>
      <c r="J32" s="3">
        <f>(Daten!J86/Daten!J71)*1000</f>
        <v>212.58366800535475</v>
      </c>
      <c r="K32" s="3">
        <f>(Daten!K86/Daten!K71)*1000</f>
        <v>213.62397820163486</v>
      </c>
      <c r="L32" s="3">
        <f>(Daten!L86/Daten!L71)*1000</f>
        <v>213.45835631549917</v>
      </c>
      <c r="M32" s="3">
        <f>(Daten!M86/Daten!M71)*1000</f>
        <v>210.1210121012101</v>
      </c>
      <c r="N32" s="3">
        <f>(Daten!N86/Daten!N71)*1000</f>
        <v>209.0810222947254</v>
      </c>
    </row>
    <row r="33" spans="1:14" ht="12.75">
      <c r="A33" s="24" t="s">
        <v>3</v>
      </c>
      <c r="B33" s="3">
        <f>(Daten!B87/Daten!B72)*1000</f>
        <v>204.19002655650633</v>
      </c>
      <c r="C33" s="3">
        <f>(Daten!C87/Daten!C72)*1000</f>
        <v>203.97272457752743</v>
      </c>
      <c r="D33" s="3">
        <f>(Daten!D87/Daten!D72)*1000</f>
        <v>202.30020642878208</v>
      </c>
      <c r="E33" s="3">
        <f>(Daten!E87/Daten!E72)*1000</f>
        <v>203.3697901271061</v>
      </c>
      <c r="F33" s="3">
        <f>(Daten!F87/Daten!F72)*1000</f>
        <v>201.56203063983176</v>
      </c>
      <c r="G33" s="3">
        <f>(Daten!G87/Daten!G72)*1000</f>
        <v>206.48259303721488</v>
      </c>
      <c r="H33" s="3">
        <f>(Daten!H87/Daten!H72)*1000</f>
        <v>208.28367103694876</v>
      </c>
      <c r="I33" s="3">
        <f>(Daten!I87/Daten!I72)*1000</f>
        <v>216.1117717003567</v>
      </c>
      <c r="J33" s="3">
        <f>(Daten!J87/Daten!J72)*1000</f>
        <v>204.42477876106193</v>
      </c>
      <c r="K33" s="3">
        <f>(Daten!K87/Daten!K72)*1000</f>
        <v>209.45157526254377</v>
      </c>
      <c r="L33" s="3">
        <f>(Daten!L87/Daten!L72)*1000</f>
        <v>207.58540822235088</v>
      </c>
      <c r="M33" s="3">
        <f>(Daten!M87/Daten!M72)*1000</f>
        <v>201.36518771331058</v>
      </c>
      <c r="N33" s="3">
        <f>(Daten!N87/Daten!N72)*1000</f>
        <v>199.66489807316393</v>
      </c>
    </row>
    <row r="34" spans="1:14" ht="12.75">
      <c r="A34" s="24" t="s">
        <v>4</v>
      </c>
      <c r="B34" s="3">
        <f>(Daten!B88/Daten!B73)*1000</f>
        <v>286.2351868732908</v>
      </c>
      <c r="C34" s="3">
        <f>(Daten!C88/Daten!C73)*1000</f>
        <v>293.62466327446873</v>
      </c>
      <c r="D34" s="3">
        <f>(Daten!D88/Daten!D73)*1000</f>
        <v>300.4115226337449</v>
      </c>
      <c r="E34" s="3">
        <f>(Daten!E88/Daten!E73)*1000</f>
        <v>297.3999415717207</v>
      </c>
      <c r="F34" s="3">
        <f>(Daten!F88/Daten!F73)*1000</f>
        <v>279.292343387471</v>
      </c>
      <c r="G34" s="3">
        <f>(Daten!G88/Daten!G73)*1000</f>
        <v>265.6947337102053</v>
      </c>
      <c r="H34" s="3">
        <f>(Daten!H88/Daten!H73)*1000</f>
        <v>261.2585744109752</v>
      </c>
      <c r="I34" s="3">
        <f>(Daten!I88/Daten!I73)*1000</f>
        <v>252.69138755980865</v>
      </c>
      <c r="J34" s="3">
        <f>(Daten!J88/Daten!J73)*1000</f>
        <v>244.81826374286572</v>
      </c>
      <c r="K34" s="3">
        <f>(Daten!K88/Daten!K73)*1000</f>
        <v>252.47079964061098</v>
      </c>
      <c r="L34" s="3">
        <f>(Daten!L88/Daten!L73)*1000</f>
        <v>245.260663507109</v>
      </c>
      <c r="M34" s="3">
        <f>(Daten!M88/Daten!M73)*1000</f>
        <v>246.46693046919162</v>
      </c>
      <c r="N34" s="3">
        <f>(Daten!N88/Daten!N73)*1000</f>
        <v>243.69281951760465</v>
      </c>
    </row>
    <row r="35" spans="1:14" ht="12.75">
      <c r="A35" s="24" t="s">
        <v>5</v>
      </c>
      <c r="B35" s="3">
        <f>(Daten!B89/Daten!B74)*1000</f>
        <v>243.59390204346414</v>
      </c>
      <c r="C35" s="3">
        <f>(Daten!C89/Daten!C74)*1000</f>
        <v>244.5528455284553</v>
      </c>
      <c r="D35" s="3">
        <f>(Daten!D89/Daten!D74)*1000</f>
        <v>248.30917874396135</v>
      </c>
      <c r="E35" s="3">
        <f>(Daten!E89/Daten!E74)*1000</f>
        <v>254.05580791693706</v>
      </c>
      <c r="F35" s="3">
        <f>(Daten!F89/Daten!F74)*1000</f>
        <v>250.39872408293462</v>
      </c>
      <c r="G35" s="3">
        <f>(Daten!G89/Daten!G74)*1000</f>
        <v>256.98324022346367</v>
      </c>
      <c r="H35" s="3">
        <f>(Daten!H89/Daten!H74)*1000</f>
        <v>245.8416500332668</v>
      </c>
      <c r="I35" s="3">
        <f>(Daten!I89/Daten!I74)*1000</f>
        <v>247.44308808973935</v>
      </c>
      <c r="J35" s="3">
        <f>(Daten!J89/Daten!J74)*1000</f>
        <v>244.45936870382806</v>
      </c>
      <c r="K35" s="3">
        <f>(Daten!K89/Daten!K74)*1000</f>
        <v>245.33423820834747</v>
      </c>
      <c r="L35" s="3">
        <f>(Daten!L89/Daten!L74)*1000</f>
        <v>235.8108108108108</v>
      </c>
      <c r="M35" s="3">
        <f>(Daten!M89/Daten!M74)*1000</f>
        <v>229.59522229595223</v>
      </c>
      <c r="N35" s="3">
        <f>(Daten!N89/Daten!N74)*1000</f>
        <v>236.06129768503422</v>
      </c>
    </row>
    <row r="36" spans="1:14" ht="12.75">
      <c r="A36" s="24" t="s">
        <v>6</v>
      </c>
      <c r="B36" s="3">
        <f>(Daten!B90/Daten!B75)*1000</f>
        <v>173.99267399267399</v>
      </c>
      <c r="C36" s="3">
        <f>(Daten!C90/Daten!C75)*1000</f>
        <v>180.26905829596413</v>
      </c>
      <c r="D36" s="3">
        <f>(Daten!D90/Daten!D75)*1000</f>
        <v>193.1716082659479</v>
      </c>
      <c r="E36" s="3">
        <f>(Daten!E90/Daten!E75)*1000</f>
        <v>204.39189189189187</v>
      </c>
      <c r="F36" s="3">
        <f>(Daten!F90/Daten!F75)*1000</f>
        <v>200.69204152249134</v>
      </c>
      <c r="G36" s="3">
        <f>(Daten!G90/Daten!G75)*1000</f>
        <v>190.64430714916153</v>
      </c>
      <c r="H36" s="3">
        <f>(Daten!H90/Daten!H75)*1000</f>
        <v>187.11385701676963</v>
      </c>
      <c r="I36" s="3">
        <f>(Daten!I90/Daten!I75)*1000</f>
        <v>184.23383525243577</v>
      </c>
      <c r="J36" s="3">
        <f>(Daten!J90/Daten!J75)*1000</f>
        <v>181.49466192170817</v>
      </c>
      <c r="K36" s="3">
        <f>(Daten!K90/Daten!K75)*1000</f>
        <v>209.84455958549222</v>
      </c>
      <c r="L36" s="3">
        <f>(Daten!L90/Daten!L75)*1000</f>
        <v>223.17596566523608</v>
      </c>
      <c r="M36" s="3">
        <f>(Daten!M90/Daten!M75)*1000</f>
        <v>213.3220910623946</v>
      </c>
      <c r="N36" s="3">
        <f>(Daten!N90/Daten!N75)*1000</f>
        <v>223.14737718567858</v>
      </c>
    </row>
    <row r="37" spans="1:14" ht="12.75">
      <c r="A37" s="24" t="s">
        <v>7</v>
      </c>
      <c r="B37" s="3">
        <f>(Daten!B91/Daten!B76)*1000</f>
        <v>202.95289430513242</v>
      </c>
      <c r="C37" s="3">
        <f>(Daten!C91/Daten!C76)*1000</f>
        <v>202.66791481394804</v>
      </c>
      <c r="D37" s="3">
        <f>(Daten!D91/Daten!D76)*1000</f>
        <v>201.84757505773672</v>
      </c>
      <c r="E37" s="3">
        <f>(Daten!E91/Daten!E76)*1000</f>
        <v>200.55581287633166</v>
      </c>
      <c r="F37" s="3">
        <f>(Daten!F91/Daten!F76)*1000</f>
        <v>198.98312918881442</v>
      </c>
      <c r="G37" s="3">
        <f>(Daten!G91/Daten!G76)*1000</f>
        <v>190.2084797376435</v>
      </c>
      <c r="H37" s="3">
        <f>(Daten!H91/Daten!H76)*1000</f>
        <v>193.66197183098592</v>
      </c>
      <c r="I37" s="3">
        <f>(Daten!I91/Daten!I76)*1000</f>
        <v>190.6227800142079</v>
      </c>
      <c r="J37" s="3">
        <f>(Daten!J91/Daten!J76)*1000</f>
        <v>194.4177093358999</v>
      </c>
      <c r="K37" s="3">
        <f>(Daten!K91/Daten!K76)*1000</f>
        <v>194.15148609779482</v>
      </c>
      <c r="L37" s="3">
        <f>(Daten!L91/Daten!L76)*1000</f>
        <v>198.0053514959864</v>
      </c>
      <c r="M37" s="3">
        <f>(Daten!M91/Daten!M76)*1000</f>
        <v>200.0487329434698</v>
      </c>
      <c r="N37" s="3">
        <f>(Daten!N91/Daten!N76)*1000</f>
        <v>192.29831830368025</v>
      </c>
    </row>
    <row r="38" spans="1:14" ht="12.75">
      <c r="A38" s="24" t="s">
        <v>8</v>
      </c>
      <c r="B38" s="3">
        <f>(Daten!B92/Daten!B77)*1000</f>
        <v>228.52306390181974</v>
      </c>
      <c r="C38" s="3">
        <f>(Daten!C92/Daten!C77)*1000</f>
        <v>234.9979018044482</v>
      </c>
      <c r="D38" s="3">
        <f>(Daten!D92/Daten!D77)*1000</f>
        <v>233.75561912545976</v>
      </c>
      <c r="E38" s="3">
        <f>(Daten!E92/Daten!E77)*1000</f>
        <v>225.45008183306055</v>
      </c>
      <c r="F38" s="3">
        <f>(Daten!F92/Daten!F77)*1000</f>
        <v>228.099173553719</v>
      </c>
      <c r="G38" s="3">
        <f>(Daten!G92/Daten!G77)*1000</f>
        <v>214.22797089733226</v>
      </c>
      <c r="H38" s="3">
        <f>(Daten!H92/Daten!H77)*1000</f>
        <v>213.9364303178484</v>
      </c>
      <c r="I38" s="3">
        <f>(Daten!I92/Daten!I77)*1000</f>
        <v>205.24017467248908</v>
      </c>
      <c r="J38" s="3">
        <f>(Daten!J92/Daten!J77)*1000</f>
        <v>208.94341115947765</v>
      </c>
      <c r="K38" s="3">
        <f>(Daten!K92/Daten!K77)*1000</f>
        <v>206.43112346169116</v>
      </c>
      <c r="L38" s="3">
        <f>(Daten!L92/Daten!L77)*1000</f>
        <v>208.36653386454182</v>
      </c>
      <c r="M38" s="3">
        <f>(Daten!M92/Daten!M77)*1000</f>
        <v>210.82390953150244</v>
      </c>
      <c r="N38" s="3">
        <f>(Daten!N92/Daten!N77)*1000</f>
        <v>217.51299480207916</v>
      </c>
    </row>
    <row r="39" spans="1:14" ht="12.75">
      <c r="A39" s="24" t="s">
        <v>9</v>
      </c>
      <c r="B39" s="3">
        <f>(Daten!B93/Daten!B78)*1000</f>
        <v>226.77165354330708</v>
      </c>
      <c r="C39" s="3">
        <f>(Daten!C93/Daten!C78)*1000</f>
        <v>225.64239828693792</v>
      </c>
      <c r="D39" s="3">
        <f>(Daten!D93/Daten!D78)*1000</f>
        <v>222.8130816272268</v>
      </c>
      <c r="E39" s="3">
        <f>(Daten!E93/Daten!E78)*1000</f>
        <v>221.23662927211063</v>
      </c>
      <c r="F39" s="3">
        <f>(Daten!F93/Daten!F78)*1000</f>
        <v>214.7477360931436</v>
      </c>
      <c r="G39" s="3">
        <f>(Daten!G93/Daten!G78)*1000</f>
        <v>214.58117890382627</v>
      </c>
      <c r="H39" s="3">
        <f>(Daten!H93/Daten!H78)*1000</f>
        <v>211.5732368896926</v>
      </c>
      <c r="I39" s="3">
        <f>(Daten!I93/Daten!I78)*1000</f>
        <v>205.4865424430642</v>
      </c>
      <c r="J39" s="3">
        <f>(Daten!J93/Daten!J78)*1000</f>
        <v>204.17633410672852</v>
      </c>
      <c r="K39" s="3">
        <f>(Daten!K93/Daten!K78)*1000</f>
        <v>212.8482972136223</v>
      </c>
      <c r="L39" s="3">
        <f>(Daten!L93/Daten!L78)*1000</f>
        <v>210.68548387096774</v>
      </c>
      <c r="M39" s="3">
        <f>(Daten!M93/Daten!M78)*1000</f>
        <v>217.00953336678376</v>
      </c>
      <c r="N39" s="3">
        <f>(Daten!N93/Daten!N78)*1000</f>
        <v>216.90629647992068</v>
      </c>
    </row>
    <row r="40" spans="1:14" ht="12.75">
      <c r="A40" s="24" t="s">
        <v>10</v>
      </c>
      <c r="B40" s="3">
        <f>(Daten!B94/Daten!B79)*1000</f>
        <v>279.7927461139896</v>
      </c>
      <c r="C40" s="3">
        <f>(Daten!C94/Daten!C79)*1000</f>
        <v>283.9506172839506</v>
      </c>
      <c r="D40" s="3">
        <f>(Daten!D94/Daten!D79)*1000</f>
        <v>256.73249551166964</v>
      </c>
      <c r="E40" s="3">
        <f>(Daten!E94/Daten!E79)*1000</f>
        <v>283.42245989304814</v>
      </c>
      <c r="F40" s="3">
        <f>(Daten!F94/Daten!F79)*1000</f>
        <v>263.2478632478633</v>
      </c>
      <c r="G40" s="3">
        <f>(Daten!G94/Daten!G79)*1000</f>
        <v>286.6779089376054</v>
      </c>
      <c r="H40" s="3">
        <f>(Daten!H94/Daten!H79)*1000</f>
        <v>304.04217926186294</v>
      </c>
      <c r="I40" s="3">
        <f>(Daten!I94/Daten!I79)*1000</f>
        <v>282.9181494661922</v>
      </c>
      <c r="J40" s="3">
        <f>(Daten!J94/Daten!J79)*1000</f>
        <v>282.560706401766</v>
      </c>
      <c r="K40" s="3">
        <f>(Daten!K94/Daten!K79)*1000</f>
        <v>291.93899782135077</v>
      </c>
      <c r="L40" s="3">
        <f>(Daten!L94/Daten!L79)*1000</f>
        <v>278.5571142284569</v>
      </c>
      <c r="M40" s="3">
        <f>(Daten!M94/Daten!M79)*1000</f>
        <v>265.67656765676566</v>
      </c>
      <c r="N40" s="3">
        <f>(Daten!N94/Daten!N79)*1000</f>
        <v>243.5723951285521</v>
      </c>
    </row>
    <row r="41" spans="1:14" ht="12.75">
      <c r="A41" s="36" t="s">
        <v>0</v>
      </c>
      <c r="B41" s="10">
        <f>(Daten!B95/Daten!B80)*1000</f>
        <v>225.03382949932342</v>
      </c>
      <c r="C41" s="10">
        <f>(Daten!C95/Daten!C80)*1000</f>
        <v>229.3177044515211</v>
      </c>
      <c r="D41" s="10">
        <f>(Daten!D95/Daten!D80)*1000</f>
        <v>228.9339076591735</v>
      </c>
      <c r="E41" s="10">
        <f>(Daten!E95/Daten!E80)*1000</f>
        <v>228.99688097394105</v>
      </c>
      <c r="F41" s="10">
        <f>(Daten!F95/Daten!F80)*1000</f>
        <v>225.6439533868422</v>
      </c>
      <c r="G41" s="10">
        <f>(Daten!G95/Daten!G80)*1000</f>
        <v>221.99359082475968</v>
      </c>
      <c r="H41" s="10">
        <f>(Daten!H95/Daten!H80)*1000</f>
        <v>218.62211249027632</v>
      </c>
      <c r="I41" s="10">
        <f>(Daten!I95/Daten!I80)*1000</f>
        <v>215.66567245119305</v>
      </c>
      <c r="J41" s="10">
        <f>(Daten!J95/Daten!J80)*1000</f>
        <v>213.53686439230952</v>
      </c>
      <c r="K41" s="10">
        <f>(Daten!K95/Daten!K80)*1000</f>
        <v>217.4434544208362</v>
      </c>
      <c r="L41" s="10">
        <f>(Daten!L95/Daten!L80)*1000</f>
        <v>216.44283863930738</v>
      </c>
      <c r="M41" s="10">
        <f>(Daten!M95/Daten!M80)*1000</f>
        <v>215.96528408517509</v>
      </c>
      <c r="N41" s="10">
        <f>(Daten!N95/Daten!N80)*1000</f>
        <v>216.56726308813785</v>
      </c>
    </row>
    <row r="42" spans="2:14" ht="12.75">
      <c r="B42" s="3"/>
      <c r="C42" s="3"/>
      <c r="D42" s="3"/>
      <c r="E42" s="3"/>
      <c r="F42" s="3"/>
      <c r="G42" s="3"/>
      <c r="H42" s="3"/>
      <c r="I42" s="3"/>
      <c r="J42" s="3"/>
      <c r="K42" s="3"/>
      <c r="L42" s="3"/>
      <c r="M42" s="3"/>
      <c r="N42" s="3"/>
    </row>
    <row r="43" spans="1:14" ht="12.75">
      <c r="A43" s="1" t="s">
        <v>64</v>
      </c>
      <c r="B43" s="3"/>
      <c r="C43" s="3"/>
      <c r="D43" s="3"/>
      <c r="E43" s="3"/>
      <c r="F43" s="3"/>
      <c r="G43" s="3"/>
      <c r="H43" s="3"/>
      <c r="I43" s="3"/>
      <c r="J43" s="3"/>
      <c r="K43" s="3"/>
      <c r="L43" s="3"/>
      <c r="M43" s="3"/>
      <c r="N43" s="3"/>
    </row>
    <row r="44" spans="1:14" ht="12.75">
      <c r="A44" s="23"/>
      <c r="B44" s="44" t="s">
        <v>14</v>
      </c>
      <c r="C44" s="44"/>
      <c r="D44" s="44"/>
      <c r="E44" s="44"/>
      <c r="F44" s="44"/>
      <c r="G44" s="44"/>
      <c r="H44" s="44"/>
      <c r="I44" s="44"/>
      <c r="J44" s="44"/>
      <c r="K44" s="44"/>
      <c r="L44" s="44"/>
      <c r="M44" s="44"/>
      <c r="N44" s="44"/>
    </row>
    <row r="45" spans="1:14" ht="12.75">
      <c r="A45" s="23" t="s">
        <v>11</v>
      </c>
      <c r="B45" s="22">
        <v>1999</v>
      </c>
      <c r="C45" s="22">
        <v>2000</v>
      </c>
      <c r="D45" s="22">
        <v>2001</v>
      </c>
      <c r="E45" s="22">
        <v>2002</v>
      </c>
      <c r="F45" s="22">
        <v>2003</v>
      </c>
      <c r="G45" s="22">
        <v>2005</v>
      </c>
      <c r="H45" s="22">
        <v>2006</v>
      </c>
      <c r="I45" s="22">
        <v>2007</v>
      </c>
      <c r="J45" s="22">
        <v>2008</v>
      </c>
      <c r="K45" s="22">
        <v>2009</v>
      </c>
      <c r="L45" s="22">
        <v>2010</v>
      </c>
      <c r="M45" s="22">
        <v>2011</v>
      </c>
      <c r="N45" s="22">
        <v>2012</v>
      </c>
    </row>
    <row r="46" spans="1:14" ht="12.75">
      <c r="A46" s="24" t="s">
        <v>1</v>
      </c>
      <c r="B46" s="3">
        <f>(Daten!B147/Daten!B132)*1000</f>
        <v>199.0607878945995</v>
      </c>
      <c r="C46" s="3">
        <f>(Daten!C147/Daten!C132)*1000</f>
        <v>204.37101600104072</v>
      </c>
      <c r="D46" s="3">
        <f>(Daten!D147/Daten!D132)*1000</f>
        <v>207.65098912616273</v>
      </c>
      <c r="E46" s="3">
        <f>(Daten!E147/Daten!E132)*1000</f>
        <v>212.91771232333906</v>
      </c>
      <c r="F46" s="3">
        <f>(Daten!F147/Daten!F132)*1000</f>
        <v>214.34262948207171</v>
      </c>
      <c r="G46" s="3">
        <f>(Daten!G147/Daten!G132)*1000</f>
        <v>208.9711167309996</v>
      </c>
      <c r="H46" s="3">
        <f>(Daten!H147/Daten!H132)*1000</f>
        <v>199.86754966887418</v>
      </c>
      <c r="I46" s="3">
        <f>(Daten!I147/Daten!I132)*1000</f>
        <v>199.70434081440666</v>
      </c>
      <c r="J46" s="3">
        <f>(Daten!J147/Daten!J132)*1000</f>
        <v>199.30163846360463</v>
      </c>
      <c r="K46" s="3">
        <f>(Daten!K147/Daten!K132)*1000</f>
        <v>199.86348122866895</v>
      </c>
      <c r="L46" s="3">
        <f>(Daten!L147/Daten!L132)*1000</f>
        <v>203.7464368128139</v>
      </c>
      <c r="M46" s="3">
        <f>(Daten!M147/Daten!M132)*1000</f>
        <v>201.00027034333604</v>
      </c>
      <c r="N46" s="3">
        <f>(Daten!N147/Daten!N132)*1000</f>
        <v>205.70652173913044</v>
      </c>
    </row>
    <row r="47" spans="1:14" ht="12.75">
      <c r="A47" s="24" t="s">
        <v>2</v>
      </c>
      <c r="B47" s="3">
        <f>(Daten!B148/Daten!B133)*1000</f>
        <v>232.606709306879</v>
      </c>
      <c r="C47" s="3">
        <f>(Daten!C148/Daten!C133)*1000</f>
        <v>239.7898883782009</v>
      </c>
      <c r="D47" s="3">
        <f>(Daten!D148/Daten!D133)*1000</f>
        <v>237.81212841854935</v>
      </c>
      <c r="E47" s="3">
        <f>(Daten!E148/Daten!E133)*1000</f>
        <v>234.13595849408009</v>
      </c>
      <c r="F47" s="3">
        <f>(Daten!F148/Daten!F133)*1000</f>
        <v>230.4073128108617</v>
      </c>
      <c r="G47" s="3">
        <f>(Daten!G148/Daten!G133)*1000</f>
        <v>229.10760091805048</v>
      </c>
      <c r="H47" s="3">
        <f>(Daten!H148/Daten!H133)*1000</f>
        <v>223.8069116840373</v>
      </c>
      <c r="I47" s="3">
        <f>(Daten!I148/Daten!I133)*1000</f>
        <v>222.94763161550216</v>
      </c>
      <c r="J47" s="3">
        <f>(Daten!J148/Daten!J133)*1000</f>
        <v>222.99110295156052</v>
      </c>
      <c r="K47" s="3">
        <f>(Daten!K148/Daten!K133)*1000</f>
        <v>224.75290073055436</v>
      </c>
      <c r="L47" s="3">
        <f>(Daten!L148/Daten!L133)*1000</f>
        <v>222.62195999424378</v>
      </c>
      <c r="M47" s="3">
        <f>(Daten!M148/Daten!M133)*1000</f>
        <v>215.6526706655241</v>
      </c>
      <c r="N47" s="3">
        <f>(Daten!N148/Daten!N133)*1000</f>
        <v>218.49334466156898</v>
      </c>
    </row>
    <row r="48" spans="1:14" ht="12.75">
      <c r="A48" s="24" t="s">
        <v>3</v>
      </c>
      <c r="B48" s="3">
        <f>(Daten!B149/Daten!B134)*1000</f>
        <v>214.76306196840827</v>
      </c>
      <c r="C48" s="3">
        <f>(Daten!C149/Daten!C134)*1000</f>
        <v>209.20439163784027</v>
      </c>
      <c r="D48" s="3">
        <f>(Daten!D149/Daten!D134)*1000</f>
        <v>207.00541190619361</v>
      </c>
      <c r="E48" s="3">
        <f>(Daten!E149/Daten!E134)*1000</f>
        <v>204.58660229330113</v>
      </c>
      <c r="F48" s="3">
        <f>(Daten!F149/Daten!F134)*1000</f>
        <v>206.7640276710223</v>
      </c>
      <c r="G48" s="3">
        <f>(Daten!G149/Daten!G134)*1000</f>
        <v>207.82622092127562</v>
      </c>
      <c r="H48" s="3">
        <f>(Daten!H149/Daten!H134)*1000</f>
        <v>212.87052680079864</v>
      </c>
      <c r="I48" s="3">
        <f>(Daten!I149/Daten!I134)*1000</f>
        <v>220.99277700937452</v>
      </c>
      <c r="J48" s="3">
        <f>(Daten!J149/Daten!J134)*1000</f>
        <v>208.37152459517264</v>
      </c>
      <c r="K48" s="3">
        <f>(Daten!K149/Daten!K134)*1000</f>
        <v>210.4313843378927</v>
      </c>
      <c r="L48" s="3">
        <f>(Daten!L149/Daten!L134)*1000</f>
        <v>210.63607924921791</v>
      </c>
      <c r="M48" s="3">
        <f>(Daten!M149/Daten!M134)*1000</f>
        <v>212.7251254797756</v>
      </c>
      <c r="N48" s="3">
        <f>(Daten!N149/Daten!N134)*1000</f>
        <v>215.74642126789368</v>
      </c>
    </row>
    <row r="49" spans="1:14" ht="12.75">
      <c r="A49" s="24" t="s">
        <v>4</v>
      </c>
      <c r="B49" s="3">
        <f>(Daten!B150/Daten!B135)*1000</f>
        <v>294.4009632751355</v>
      </c>
      <c r="C49" s="3">
        <f>(Daten!C150/Daten!C135)*1000</f>
        <v>298.105387803434</v>
      </c>
      <c r="D49" s="3">
        <f>(Daten!D150/Daten!D135)*1000</f>
        <v>295.7081545064378</v>
      </c>
      <c r="E49" s="3">
        <f>(Daten!E150/Daten!E135)*1000</f>
        <v>287.81925343811395</v>
      </c>
      <c r="F49" s="3">
        <f>(Daten!F150/Daten!F135)*1000</f>
        <v>282.1025567776032</v>
      </c>
      <c r="G49" s="3">
        <f>(Daten!G150/Daten!G135)*1000</f>
        <v>270.5499704316972</v>
      </c>
      <c r="H49" s="3">
        <f>(Daten!H150/Daten!H135)*1000</f>
        <v>268.3143406837354</v>
      </c>
      <c r="I49" s="3">
        <f>(Daten!I150/Daten!I135)*1000</f>
        <v>263.2756563245823</v>
      </c>
      <c r="J49" s="3">
        <f>(Daten!J150/Daten!J135)*1000</f>
        <v>254.6419098143236</v>
      </c>
      <c r="K49" s="3">
        <f>(Daten!K150/Daten!K135)*1000</f>
        <v>255.7391431495833</v>
      </c>
      <c r="L49" s="3">
        <f>(Daten!L150/Daten!L135)*1000</f>
        <v>251.8173887758069</v>
      </c>
      <c r="M49" s="3">
        <f>(Daten!M150/Daten!M135)*1000</f>
        <v>251.04544187343186</v>
      </c>
      <c r="N49" s="3">
        <f>(Daten!N150/Daten!N135)*1000</f>
        <v>247.44515601580596</v>
      </c>
    </row>
    <row r="50" spans="1:14" ht="12.75">
      <c r="A50" s="24" t="s">
        <v>5</v>
      </c>
      <c r="B50" s="3">
        <f>(Daten!B151/Daten!B136)*1000</f>
        <v>252.02366127023663</v>
      </c>
      <c r="C50" s="3">
        <f>(Daten!C151/Daten!C136)*1000</f>
        <v>248.47441714911594</v>
      </c>
      <c r="D50" s="3">
        <f>(Daten!D151/Daten!D136)*1000</f>
        <v>247.0771628994544</v>
      </c>
      <c r="E50" s="3">
        <f>(Daten!E151/Daten!E136)*1000</f>
        <v>253.02530253025301</v>
      </c>
      <c r="F50" s="3">
        <f>(Daten!F151/Daten!F136)*1000</f>
        <v>247.4973047897736</v>
      </c>
      <c r="G50" s="3">
        <f>(Daten!G151/Daten!G136)*1000</f>
        <v>251.0294583465315</v>
      </c>
      <c r="H50" s="3">
        <f>(Daten!H151/Daten!H136)*1000</f>
        <v>244.25148737739187</v>
      </c>
      <c r="I50" s="3">
        <f>(Daten!I151/Daten!I136)*1000</f>
        <v>246.37447631324525</v>
      </c>
      <c r="J50" s="3">
        <f>(Daten!J151/Daten!J136)*1000</f>
        <v>245.18760195758566</v>
      </c>
      <c r="K50" s="3">
        <f>(Daten!K151/Daten!K136)*1000</f>
        <v>243.93864423552697</v>
      </c>
      <c r="L50" s="3">
        <f>(Daten!L151/Daten!L136)*1000</f>
        <v>231.08151997401754</v>
      </c>
      <c r="M50" s="3">
        <f>(Daten!M151/Daten!M136)*1000</f>
        <v>224.79629333759388</v>
      </c>
      <c r="N50" s="3">
        <f>(Daten!N151/Daten!N136)*1000</f>
        <v>228.58031410356088</v>
      </c>
    </row>
    <row r="51" spans="1:14" ht="12.75">
      <c r="A51" s="24" t="s">
        <v>6</v>
      </c>
      <c r="B51" s="3">
        <f>(Daten!B152/Daten!B137)*1000</f>
        <v>193.4005499541705</v>
      </c>
      <c r="C51" s="3">
        <f>(Daten!C152/Daten!C137)*1000</f>
        <v>196.47696476964768</v>
      </c>
      <c r="D51" s="3">
        <f>(Daten!D152/Daten!D137)*1000</f>
        <v>200.89485458612978</v>
      </c>
      <c r="E51" s="3">
        <f>(Daten!E152/Daten!E137)*1000</f>
        <v>210.7718405428329</v>
      </c>
      <c r="F51" s="3">
        <f>(Daten!F152/Daten!F137)*1000</f>
        <v>206.33561643835617</v>
      </c>
      <c r="G51" s="3">
        <f>(Daten!G152/Daten!G137)*1000</f>
        <v>194.38444924406048</v>
      </c>
      <c r="H51" s="3">
        <f>(Daten!H152/Daten!H137)*1000</f>
        <v>191.0161360662887</v>
      </c>
      <c r="I51" s="3">
        <f>(Daten!I152/Daten!I137)*1000</f>
        <v>190.3930131004367</v>
      </c>
      <c r="J51" s="3">
        <f>(Daten!J152/Daten!J137)*1000</f>
        <v>188.13186813186815</v>
      </c>
      <c r="K51" s="3">
        <f>(Daten!K152/Daten!K137)*1000</f>
        <v>208.3154736390913</v>
      </c>
      <c r="L51" s="3">
        <f>(Daten!L152/Daten!L137)*1000</f>
        <v>215.31914893617022</v>
      </c>
      <c r="M51" s="3">
        <f>(Daten!M152/Daten!M137)*1000</f>
        <v>214.73158551810238</v>
      </c>
      <c r="N51" s="3">
        <f>(Daten!N152/Daten!N137)*1000</f>
        <v>224.244931733554</v>
      </c>
    </row>
    <row r="52" spans="1:14" ht="12.75">
      <c r="A52" s="24" t="s">
        <v>7</v>
      </c>
      <c r="B52" s="3">
        <f>(Daten!B153/Daten!B138)*1000</f>
        <v>213.3051742344245</v>
      </c>
      <c r="C52" s="3">
        <f>(Daten!C153/Daten!C138)*1000</f>
        <v>211.77298311444653</v>
      </c>
      <c r="D52" s="3">
        <f>(Daten!D153/Daten!D138)*1000</f>
        <v>211.1888111888112</v>
      </c>
      <c r="E52" s="3">
        <f>(Daten!E153/Daten!E138)*1000</f>
        <v>208.09518254986585</v>
      </c>
      <c r="F52" s="3">
        <f>(Daten!F153/Daten!F138)*1000</f>
        <v>203.77930712702673</v>
      </c>
      <c r="G52" s="3">
        <f>(Daten!G153/Daten!G138)*1000</f>
        <v>195.9603118355776</v>
      </c>
      <c r="H52" s="3">
        <f>(Daten!H153/Daten!H138)*1000</f>
        <v>195.53868058851447</v>
      </c>
      <c r="I52" s="3">
        <f>(Daten!I153/Daten!I138)*1000</f>
        <v>192.43243243243245</v>
      </c>
      <c r="J52" s="3">
        <f>(Daten!J153/Daten!J138)*1000</f>
        <v>196.15009746588694</v>
      </c>
      <c r="K52" s="3">
        <f>(Daten!K153/Daten!K138)*1000</f>
        <v>197.81685870224376</v>
      </c>
      <c r="L52" s="3">
        <f>(Daten!L153/Daten!L138)*1000</f>
        <v>199.0632318501171</v>
      </c>
      <c r="M52" s="3">
        <f>(Daten!M153/Daten!M138)*1000</f>
        <v>200.0246944067169</v>
      </c>
      <c r="N52" s="3">
        <f>(Daten!N153/Daten!N138)*1000</f>
        <v>191.67592935655182</v>
      </c>
    </row>
    <row r="53" spans="1:14" ht="12.75">
      <c r="A53" s="24" t="s">
        <v>8</v>
      </c>
      <c r="B53" s="3">
        <f>(Daten!B154/Daten!B139)*1000</f>
        <v>236.7416207042851</v>
      </c>
      <c r="C53" s="3">
        <f>(Daten!C154/Daten!C139)*1000</f>
        <v>240.89577228966095</v>
      </c>
      <c r="D53" s="3">
        <f>(Daten!D154/Daten!D139)*1000</f>
        <v>238.60151298303006</v>
      </c>
      <c r="E53" s="3">
        <f>(Daten!E154/Daten!E139)*1000</f>
        <v>234.21588594704684</v>
      </c>
      <c r="F53" s="3">
        <f>(Daten!F154/Daten!F139)*1000</f>
        <v>233.39502364795393</v>
      </c>
      <c r="G53" s="3">
        <f>(Daten!G154/Daten!G139)*1000</f>
        <v>225.09076240419523</v>
      </c>
      <c r="H53" s="3">
        <f>(Daten!H154/Daten!H139)*1000</f>
        <v>220.02820874471084</v>
      </c>
      <c r="I53" s="3">
        <f>(Daten!I154/Daten!I139)*1000</f>
        <v>208.22622107969153</v>
      </c>
      <c r="J53" s="3">
        <f>(Daten!J154/Daten!J139)*1000</f>
        <v>214.34215725009878</v>
      </c>
      <c r="K53" s="3">
        <f>(Daten!K154/Daten!K139)*1000</f>
        <v>212.41570805236017</v>
      </c>
      <c r="L53" s="3">
        <f>(Daten!L154/Daten!L139)*1000</f>
        <v>212.99063558477786</v>
      </c>
      <c r="M53" s="3">
        <f>(Daten!M154/Daten!M139)*1000</f>
        <v>218.50433380366863</v>
      </c>
      <c r="N53" s="3">
        <f>(Daten!N154/Daten!N139)*1000</f>
        <v>223.30872081420875</v>
      </c>
    </row>
    <row r="54" spans="1:14" ht="12.75">
      <c r="A54" s="24" t="s">
        <v>9</v>
      </c>
      <c r="B54" s="3">
        <f>(Daten!B155/Daten!B140)*1000</f>
        <v>233.17213436152136</v>
      </c>
      <c r="C54" s="3">
        <f>(Daten!C155/Daten!C140)*1000</f>
        <v>233.33776772648662</v>
      </c>
      <c r="D54" s="3">
        <f>(Daten!D155/Daten!D140)*1000</f>
        <v>233.46666666666667</v>
      </c>
      <c r="E54" s="3">
        <f>(Daten!E155/Daten!E140)*1000</f>
        <v>229.61513372472274</v>
      </c>
      <c r="F54" s="3">
        <f>(Daten!F155/Daten!F140)*1000</f>
        <v>221.507589400566</v>
      </c>
      <c r="G54" s="3">
        <f>(Daten!G155/Daten!G140)*1000</f>
        <v>220.9937730334223</v>
      </c>
      <c r="H54" s="3">
        <f>(Daten!H155/Daten!H140)*1000</f>
        <v>217.91767554479418</v>
      </c>
      <c r="I54" s="3">
        <f>(Daten!I155/Daten!I140)*1000</f>
        <v>214.1305736552958</v>
      </c>
      <c r="J54" s="3">
        <f>(Daten!J155/Daten!J140)*1000</f>
        <v>215.58574724429633</v>
      </c>
      <c r="K54" s="3">
        <f>(Daten!K155/Daten!K140)*1000</f>
        <v>219.9175470239629</v>
      </c>
      <c r="L54" s="3">
        <f>(Daten!L155/Daten!L140)*1000</f>
        <v>221.24345716839014</v>
      </c>
      <c r="M54" s="3">
        <f>(Daten!M155/Daten!M140)*1000</f>
        <v>223.57568836442076</v>
      </c>
      <c r="N54" s="3">
        <f>(Daten!N155/Daten!N140)*1000</f>
        <v>223.3989534014453</v>
      </c>
    </row>
    <row r="55" spans="1:14" ht="12.75">
      <c r="A55" s="24" t="s">
        <v>10</v>
      </c>
      <c r="B55" s="3">
        <f>(Daten!B156/Daten!B141)*1000</f>
        <v>327.55474452554745</v>
      </c>
      <c r="C55" s="3">
        <f>(Daten!C156/Daten!C141)*1000</f>
        <v>348.4708063021316</v>
      </c>
      <c r="D55" s="3">
        <f>(Daten!D156/Daten!D141)*1000</f>
        <v>321.0227272727273</v>
      </c>
      <c r="E55" s="3">
        <f>(Daten!E156/Daten!E141)*1000</f>
        <v>335.2112676056338</v>
      </c>
      <c r="F55" s="3">
        <f>(Daten!F156/Daten!F141)*1000</f>
        <v>329.4117647058824</v>
      </c>
      <c r="G55" s="3">
        <f>(Daten!G156/Daten!G141)*1000</f>
        <v>347.90528233151184</v>
      </c>
      <c r="H55" s="3">
        <f>(Daten!H156/Daten!H141)*1000</f>
        <v>331.5018315018315</v>
      </c>
      <c r="I55" s="3">
        <f>(Daten!I156/Daten!I141)*1000</f>
        <v>323.2044198895028</v>
      </c>
      <c r="J55" s="3">
        <f>(Daten!J156/Daten!J141)*1000</f>
        <v>292.8348909657321</v>
      </c>
      <c r="K55" s="3">
        <f>(Daten!K156/Daten!K141)*1000</f>
        <v>295.26748971193416</v>
      </c>
      <c r="L55" s="3">
        <f>(Daten!L156/Daten!L141)*1000</f>
        <v>270.94972067039106</v>
      </c>
      <c r="M55" s="3">
        <f>(Daten!M156/Daten!M141)*1000</f>
        <v>264.1802641802642</v>
      </c>
      <c r="N55" s="3">
        <f>(Daten!N156/Daten!N141)*1000</f>
        <v>254.21530479896236</v>
      </c>
    </row>
    <row r="56" spans="1:14" s="1" customFormat="1" ht="12.75">
      <c r="A56" s="23" t="s">
        <v>0</v>
      </c>
      <c r="B56" s="11">
        <f>(Daten!B157/Daten!B142)*1000</f>
        <v>233.2572491334855</v>
      </c>
      <c r="C56" s="11">
        <f>(Daten!C157/Daten!C142)*1000</f>
        <v>234.94443881514508</v>
      </c>
      <c r="D56" s="11">
        <f>(Daten!D157/Daten!D142)*1000</f>
        <v>234.0686480401875</v>
      </c>
      <c r="E56" s="11">
        <f>(Daten!E157/Daten!E142)*1000</f>
        <v>233.15377408993575</v>
      </c>
      <c r="F56" s="11">
        <f>(Daten!F157/Daten!F142)*1000</f>
        <v>229.8763816904007</v>
      </c>
      <c r="G56" s="11">
        <f>(Daten!G157/Daten!G142)*1000</f>
        <v>225.98192414899907</v>
      </c>
      <c r="H56" s="11">
        <f>(Daten!H157/Daten!H142)*1000</f>
        <v>222.3673497082372</v>
      </c>
      <c r="I56" s="11">
        <f>(Daten!I157/Daten!I142)*1000</f>
        <v>220.67801234610008</v>
      </c>
      <c r="J56" s="11">
        <f>(Daten!J157/Daten!J142)*1000</f>
        <v>218.61438446628586</v>
      </c>
      <c r="K56" s="11">
        <f>(Daten!K157/Daten!K142)*1000</f>
        <v>220.61324400927595</v>
      </c>
      <c r="L56" s="11">
        <f>(Daten!L157/Daten!L142)*1000</f>
        <v>219.505936291785</v>
      </c>
      <c r="M56" s="11">
        <f>(Daten!M157/Daten!M142)*1000</f>
        <v>218.91353523076404</v>
      </c>
      <c r="N56" s="11">
        <f>(Daten!N157/Daten!N142)*1000</f>
        <v>219.82005953667823</v>
      </c>
    </row>
  </sheetData>
  <sheetProtection/>
  <mergeCells count="5">
    <mergeCell ref="B44:N44"/>
    <mergeCell ref="B9:C9"/>
    <mergeCell ref="B11:C11"/>
    <mergeCell ref="B14:N14"/>
    <mergeCell ref="B29:N29"/>
  </mergeCells>
  <printOptions/>
  <pageMargins left="0.787401575" right="0.787401575" top="0.984251969" bottom="0.984251969"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Stadt Hanau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Der Demograf - Gesamtlastquotient</dc:title>
  <dc:subject/>
  <dc:creator>Kraenkel</dc:creator>
  <cp:keywords/>
  <dc:description/>
  <cp:lastModifiedBy>Kraft, Sandra</cp:lastModifiedBy>
  <cp:lastPrinted>2009-01-29T10:09:59Z</cp:lastPrinted>
  <dcterms:created xsi:type="dcterms:W3CDTF">2009-01-29T06:28:22Z</dcterms:created>
  <dcterms:modified xsi:type="dcterms:W3CDTF">2019-02-26T09:56:58Z</dcterms:modified>
  <cp:category/>
  <cp:version/>
  <cp:contentType/>
  <cp:contentStatus/>
</cp:coreProperties>
</file>